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GoogleBackup\Calculator\CloudCodePaper\sa\excelformatting\"/>
    </mc:Choice>
  </mc:AlternateContent>
  <bookViews>
    <workbookView xWindow="240" yWindow="132" windowWidth="21072" windowHeight="9780" firstSheet="1" activeTab="1"/>
  </bookViews>
  <sheets>
    <sheet name="Online Calculator Template" sheetId="5" r:id="rId1"/>
    <sheet name="Matlab Template" sheetId="1" r:id="rId2"/>
    <sheet name="SpiketoConc Template" sheetId="4" r:id="rId3"/>
    <sheet name="Blank Subtraction Template (NMT" sheetId="6" r:id="rId4"/>
  </sheets>
  <calcPr calcId="152511"/>
</workbook>
</file>

<file path=xl/calcChain.xml><?xml version="1.0" encoding="utf-8"?>
<calcChain xmlns="http://schemas.openxmlformats.org/spreadsheetml/2006/main">
  <c r="AP10" i="5" l="1"/>
  <c r="AO10" i="5"/>
  <c r="AN10" i="5"/>
  <c r="AM10" i="5"/>
  <c r="AN8" i="1"/>
  <c r="AM8" i="1"/>
  <c r="AL8" i="1"/>
  <c r="AK8" i="1"/>
</calcChain>
</file>

<file path=xl/comments1.xml><?xml version="1.0" encoding="utf-8"?>
<comments xmlns="http://schemas.openxmlformats.org/spreadsheetml/2006/main">
  <authors>
    <author>Shasta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Shasta:</t>
        </r>
        <r>
          <rPr>
            <sz val="9"/>
            <color indexed="81"/>
            <rFont val="Tahoma"/>
            <family val="2"/>
          </rPr>
          <t xml:space="preserve">
This is the spike conc. In mg Cl/g solution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Shasta:</t>
        </r>
        <r>
          <rPr>
            <sz val="9"/>
            <color indexed="81"/>
            <rFont val="Tahoma"/>
            <family val="2"/>
          </rPr>
          <t xml:space="preserve">
this is how much spike you added (in grams)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Shasta:</t>
        </r>
        <r>
          <rPr>
            <sz val="9"/>
            <color indexed="81"/>
            <rFont val="Tahoma"/>
            <family val="2"/>
          </rPr>
          <t xml:space="preserve">
This is the ratio of 35Cl : other Cl in the sample.  For our samples, this is 0.9966 (I think). </t>
        </r>
      </text>
    </comment>
  </commentList>
</comments>
</file>

<file path=xl/sharedStrings.xml><?xml version="1.0" encoding="utf-8"?>
<sst xmlns="http://schemas.openxmlformats.org/spreadsheetml/2006/main" count="471" uniqueCount="220">
  <si>
    <t>Name</t>
  </si>
  <si>
    <t>Conc. Cl-36</t>
  </si>
  <si>
    <t>inheritance</t>
  </si>
  <si>
    <t>Erosion rate</t>
  </si>
  <si>
    <t>Water content in pores</t>
  </si>
  <si>
    <t>bulk density</t>
  </si>
  <si>
    <t>sample thickness</t>
  </si>
  <si>
    <t>latitude</t>
  </si>
  <si>
    <t>longitude</t>
  </si>
  <si>
    <t>elevation</t>
  </si>
  <si>
    <t>Pressure</t>
  </si>
  <si>
    <t>Shielding</t>
  </si>
  <si>
    <t>Lambda Effective</t>
  </si>
  <si>
    <t>SiO2 [%]</t>
  </si>
  <si>
    <t>TiO2 [%]</t>
  </si>
  <si>
    <t>Al2O3 [%]</t>
  </si>
  <si>
    <t>Fe2O3 [%]</t>
  </si>
  <si>
    <t>MnO [%]</t>
  </si>
  <si>
    <t>MgO [%]</t>
  </si>
  <si>
    <t>CaO [%]</t>
  </si>
  <si>
    <t>Na2O [%]</t>
  </si>
  <si>
    <t>K2O [%]</t>
  </si>
  <si>
    <t>P2O5 [%]</t>
  </si>
  <si>
    <t>Analytical Water</t>
  </si>
  <si>
    <t>CO2 [%]</t>
  </si>
  <si>
    <t>Cl (ppm)</t>
  </si>
  <si>
    <t>B (ppm)</t>
  </si>
  <si>
    <t>Sm (ppm)</t>
  </si>
  <si>
    <t>Gd (ppm)</t>
  </si>
  <si>
    <t>U (ppm)</t>
  </si>
  <si>
    <t>Th (ppm)</t>
  </si>
  <si>
    <t>Cr(ppm)</t>
  </si>
  <si>
    <t>Li(ppm)</t>
  </si>
  <si>
    <t>Target K2O[%]</t>
  </si>
  <si>
    <t>Target CaO[%]</t>
  </si>
  <si>
    <t>Target TiO2[%]</t>
  </si>
  <si>
    <t>Target Fe2O3[%]</t>
  </si>
  <si>
    <t>Target Cl[ppm]</t>
  </si>
  <si>
    <t>Depth to Top of sample</t>
  </si>
  <si>
    <t>Year Collected</t>
  </si>
  <si>
    <t>uncert</t>
  </si>
  <si>
    <t>Covariance</t>
  </si>
  <si>
    <t>-</t>
  </si>
  <si>
    <t>at Cl-36/g sample</t>
  </si>
  <si>
    <t>at Cl-36/g</t>
  </si>
  <si>
    <t>mm/kyr</t>
  </si>
  <si>
    <t>g/cm3</t>
  </si>
  <si>
    <t>cm</t>
  </si>
  <si>
    <t>dd</t>
  </si>
  <si>
    <t>m</t>
  </si>
  <si>
    <t>hPa</t>
  </si>
  <si>
    <t>unitless</t>
  </si>
  <si>
    <t>g/cm2</t>
  </si>
  <si>
    <t>bulk rock weight  %</t>
  </si>
  <si>
    <t>bulk rock ppm</t>
  </si>
  <si>
    <t>target weight %</t>
  </si>
  <si>
    <t>target ppm</t>
  </si>
  <si>
    <t>Year AD</t>
  </si>
  <si>
    <t>name</t>
  </si>
  <si>
    <t>spike conc</t>
  </si>
  <si>
    <t>spikemass</t>
  </si>
  <si>
    <t>Ao</t>
  </si>
  <si>
    <t>samplemass</t>
  </si>
  <si>
    <t>RS</t>
  </si>
  <si>
    <t>SS</t>
  </si>
  <si>
    <t>---</t>
  </si>
  <si>
    <t>mg 35 Cl/g sol'n</t>
  </si>
  <si>
    <t>uncert on spike conc</t>
  </si>
  <si>
    <t xml:space="preserve">g </t>
  </si>
  <si>
    <t>g</t>
  </si>
  <si>
    <t>[unitless]</t>
  </si>
  <si>
    <t>x10^-15</t>
  </si>
  <si>
    <t>Volumetric fraction</t>
  </si>
  <si>
    <t>DEFAULT</t>
  </si>
  <si>
    <t>Elevation</t>
  </si>
  <si>
    <t>Unitless</t>
  </si>
  <si>
    <t>Calibration Age</t>
  </si>
  <si>
    <t>ka</t>
  </si>
  <si>
    <t>Calibration age uncert</t>
  </si>
  <si>
    <t>*either HF or HNO3</t>
  </si>
  <si>
    <t>Sample Name</t>
  </si>
  <si>
    <t>36Cl orig</t>
  </si>
  <si>
    <t>unc</t>
  </si>
  <si>
    <t>Conc. Cl orig</t>
  </si>
  <si>
    <t>Reagent amt</t>
  </si>
  <si>
    <t>36 subtraction</t>
  </si>
  <si>
    <t>Cl subtraction</t>
  </si>
  <si>
    <t>Sample Mass</t>
  </si>
  <si>
    <t>(at/g)</t>
  </si>
  <si>
    <t>(ppm)</t>
  </si>
  <si>
    <t>(mL)</t>
  </si>
  <si>
    <t>(at 36/sample)</t>
  </si>
  <si>
    <t>(mg Cl/mL reagent)</t>
  </si>
  <si>
    <t>(g)</t>
  </si>
  <si>
    <t>CRONUS Earth 36Cl Web Calculator Data Entry Template</t>
  </si>
  <si>
    <t>Data can be entered in this file and then selected and copied directly into the online calculator</t>
  </si>
  <si>
    <t>Scaling</t>
  </si>
  <si>
    <t>Latitude</t>
  </si>
  <si>
    <t>Longitude</t>
  </si>
  <si>
    <t>Atmospheric Pressure or Elevation(Select One)</t>
  </si>
  <si>
    <t>Sample Thickness</t>
  </si>
  <si>
    <t>Bulk Density</t>
  </si>
  <si>
    <t>Shielding Factor</t>
  </si>
  <si>
    <t>Erosion Rate</t>
  </si>
  <si>
    <t>Conc. 36Cl</t>
  </si>
  <si>
    <t>Water Content in Pores</t>
  </si>
  <si>
    <t>Mineral Separation(Select One)</t>
  </si>
  <si>
    <t>Target K2O</t>
  </si>
  <si>
    <t>Target CaO</t>
  </si>
  <si>
    <t>Target TiO2</t>
  </si>
  <si>
    <t>Target Fe2O3</t>
  </si>
  <si>
    <t>Target Cl</t>
  </si>
  <si>
    <t>Attenuation length</t>
  </si>
  <si>
    <t>Depth to Top of Sample</t>
  </si>
  <si>
    <t>Latitude Uncertainty</t>
  </si>
  <si>
    <t>Longitude Uncertainty</t>
  </si>
  <si>
    <t>Elevation Uncertainty</t>
  </si>
  <si>
    <t>Pressure Uncertainty</t>
  </si>
  <si>
    <t>Sample Thickness Uncertainty</t>
  </si>
  <si>
    <t>Bulk Density Uncertainty</t>
  </si>
  <si>
    <t>Shielding Factor Uncertainty</t>
  </si>
  <si>
    <t>Erosion-Rate Uncertainty</t>
  </si>
  <si>
    <t>Conc. 36Cl Uncertainty</t>
  </si>
  <si>
    <t>Attenuation Length Uncertainty</t>
  </si>
  <si>
    <t>Depth to Top of Sample Uncertainty</t>
  </si>
  <si>
    <t>Year Collected Uncertainty</t>
  </si>
  <si>
    <t>Water Content in Pores Uncertainty</t>
  </si>
  <si>
    <t>Bulk Rock SiO2 Uncertainty</t>
  </si>
  <si>
    <t>Bulk Rock TiO2 Uncertainty</t>
  </si>
  <si>
    <t>Bulk Rock Al2O3 Uncertainty</t>
  </si>
  <si>
    <t>Bulk Rock Fe2O3 Uncertainty</t>
  </si>
  <si>
    <t>Bulk Rock MnO Uncertainty</t>
  </si>
  <si>
    <t>Bulk Rock MgO Uncertainty</t>
  </si>
  <si>
    <t>Bulk Rock CaO Uncertainty</t>
  </si>
  <si>
    <t>Bulk Rock Na2O Uncertainty</t>
  </si>
  <si>
    <t>Bulk Rock K2O Uncertainty</t>
  </si>
  <si>
    <t>Bulk Rock P2O5 Uncertainty</t>
  </si>
  <si>
    <t>Analytical Water Uncertainty</t>
  </si>
  <si>
    <t>Bulk Rock CO2 Uncertainty</t>
  </si>
  <si>
    <t>Bulk Rock Cl Uncertainty</t>
  </si>
  <si>
    <t>Bulk Rock B Uncertainty</t>
  </si>
  <si>
    <t>Bulk Rock Sm Uncertainty</t>
  </si>
  <si>
    <t>Bulk Rock Gd Uncertainty</t>
  </si>
  <si>
    <t>Bulk Rock U Uncertainty</t>
  </si>
  <si>
    <t>Bulk Rock Th Uncertainty</t>
  </si>
  <si>
    <t>Bulk Rock Cr Uncertainty</t>
  </si>
  <si>
    <t>Bulk Rock Li Uncertainty</t>
  </si>
  <si>
    <t>Target K2O Uncertainty</t>
  </si>
  <si>
    <t>Target CaO Uncertainty</t>
  </si>
  <si>
    <t>Target TiO2 Uncertainty</t>
  </si>
  <si>
    <t>Target Fe2O3 Uncertainty</t>
  </si>
  <si>
    <t>Target Cl Uncertainty</t>
  </si>
  <si>
    <t>(Select One of the Following)</t>
  </si>
  <si>
    <t>decimal degrees</t>
  </si>
  <si>
    <t>meters</t>
  </si>
  <si>
    <t>g/cm^3</t>
  </si>
  <si>
    <t>Atoms/g of sample</t>
  </si>
  <si>
    <t>Volume Fraction</t>
  </si>
  <si>
    <t>oxide weight %</t>
  </si>
  <si>
    <t>weight %</t>
  </si>
  <si>
    <t>ppm</t>
  </si>
  <si>
    <t>g/cm^2</t>
  </si>
  <si>
    <t>Year A.D.</t>
  </si>
  <si>
    <t>Volume %</t>
  </si>
  <si>
    <t>An identifying sample name</t>
  </si>
  <si>
    <t>Elevation
Pressure
Both</t>
  </si>
  <si>
    <t>for terrain, snow, etc.</t>
  </si>
  <si>
    <t>atoms of 36-Cl per gram of sample</t>
  </si>
  <si>
    <t>Yes
No</t>
  </si>
  <si>
    <t>Bulk rock composition</t>
  </si>
  <si>
    <t>Typically from LOI if hydrous minerals</t>
  </si>
  <si>
    <t>Typically from LOI if carbonates present</t>
  </si>
  <si>
    <t>Composition of the dissolved phase</t>
  </si>
  <si>
    <t>This is 0 for surface samples</t>
  </si>
  <si>
    <t>Not typically necessary</t>
  </si>
  <si>
    <t>SiO2 Bulk Rock</t>
  </si>
  <si>
    <t>TiO2  Bulk Rock</t>
  </si>
  <si>
    <t>Al2O3  Bulk Rock</t>
  </si>
  <si>
    <t>Fe2O3  Bulk Rock</t>
  </si>
  <si>
    <t>MnO  Bulk Rock</t>
  </si>
  <si>
    <t>CaO  Bulk Rock</t>
  </si>
  <si>
    <t>Na2O Bulk Rock</t>
  </si>
  <si>
    <t>K2O Bulk Rock</t>
  </si>
  <si>
    <t>P2O5 Bulk Rock</t>
  </si>
  <si>
    <t>CO2  Bulk Rock</t>
  </si>
  <si>
    <t>Cl  Bulk Rock</t>
  </si>
  <si>
    <t>B Bulk Rock</t>
  </si>
  <si>
    <t>Sm Bulk Rock</t>
  </si>
  <si>
    <t>Gd Bulk Rock</t>
  </si>
  <si>
    <t>U  Bulk Rock</t>
  </si>
  <si>
    <t>Th Bulk Rock</t>
  </si>
  <si>
    <t>Cr Bulk Rock</t>
  </si>
  <si>
    <t>Li Bulk Rock</t>
  </si>
  <si>
    <t>MgO Bulk Rock</t>
  </si>
  <si>
    <t>Default: 0</t>
  </si>
  <si>
    <t xml:space="preserve">Only valid for New Mexico Tech (or similar) procedure. </t>
  </si>
  <si>
    <t>DE - Desilets and Zreda
DU - Dunai time dependent scaling
LI - Lifton
LM - Lal/Stone time dependent scaling
SA - Lifton-Sato-Dunai nuclide and time dependent scaling
SF - Lifton-Sato-Dunai flux time dependent
ST - Lal/Stone time independent</t>
  </si>
  <si>
    <t>Uncertainty</t>
  </si>
  <si>
    <t>SA</t>
  </si>
  <si>
    <t>No</t>
  </si>
  <si>
    <t>07-NE-003-BH-KFSP</t>
  </si>
  <si>
    <t>05-TAB-01-PLAG-NXHN</t>
  </si>
  <si>
    <t>UW/ANU</t>
  </si>
  <si>
    <t>CRONUS Tabernacle Hill (Marrero et al., 2015; 18.2 ka)</t>
  </si>
  <si>
    <t>HU08-01-SAN</t>
  </si>
  <si>
    <t>06-SKY-01-KFSP-NXHN</t>
  </si>
  <si>
    <t>CRONUS Scotland (Borchers et al., 2015 and Marrero et al., 2015; 11.7 ka)</t>
  </si>
  <si>
    <t>CRONUS Peru Mineral Separate (Phillips et al., 2015 and Marrero et al., 2015; 12.3 ka)</t>
  </si>
  <si>
    <t>05 TAB 01 bag14</t>
  </si>
  <si>
    <t>Gosse</t>
  </si>
  <si>
    <t>CRONUS Tabernacle WR (Dalhousie; Lifton et al., 2015 and Marrero et al., 2015; 18.2 ka)</t>
  </si>
  <si>
    <t>CRONUS New England (Marrero et al., 2015; 13.9 ka)</t>
  </si>
  <si>
    <t>LdM10</t>
  </si>
  <si>
    <t>Martin et al. (2015) cabonate; Lavini di Marco rock avalanche, Italy (Avg age in paper: ~3 ka)</t>
  </si>
  <si>
    <t>Assumed value</t>
  </si>
  <si>
    <t>Both</t>
  </si>
  <si>
    <t>ST</t>
  </si>
  <si>
    <t>SF</t>
  </si>
  <si>
    <t>LM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</si>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</sst>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9.8"/>
      <color rgb="FF00CCFF"/>
      <name val="Calibri"/>
      <family val="2"/>
      <scheme val="minor"/>
    </font>
    <font>
      <b/>
      <i/>
      <u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.1"/>
      <color rgb="FFF79646"/>
      <name val="Calibri"/>
      <family val="2"/>
      <scheme val="minor"/>
    </font>
    <font>
      <sz val="12.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quotePrefix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1" fontId="10" fillId="0" borderId="0" xfId="0" applyNumberFormat="1" applyFont="1" applyFill="1" applyAlignment="1">
      <alignment vertical="center" wrapText="1"/>
    </xf>
    <xf numFmtId="2" fontId="11" fillId="0" borderId="0" xfId="0" applyNumberFormat="1" applyFont="1" applyFill="1"/>
    <xf numFmtId="0" fontId="0" fillId="0" borderId="0" xfId="0" applyNumberFormat="1" applyFill="1"/>
    <xf numFmtId="166" fontId="11" fillId="0" borderId="0" xfId="0" applyNumberFormat="1" applyFont="1" applyFill="1"/>
    <xf numFmtId="165" fontId="11" fillId="0" borderId="0" xfId="0" applyNumberFormat="1" applyFont="1" applyFill="1"/>
    <xf numFmtId="1" fontId="11" fillId="0" borderId="0" xfId="0" applyNumberFormat="1" applyFont="1" applyFill="1"/>
    <xf numFmtId="2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"/>
  <sheetViews>
    <sheetView zoomScale="60" zoomScaleNormal="60" workbookViewId="0">
      <selection activeCell="R13" sqref="R13"/>
    </sheetView>
  </sheetViews>
  <sheetFormatPr defaultRowHeight="14.4" x14ac:dyDescent="0.3"/>
  <cols>
    <col min="1" max="1" width="55.109375" customWidth="1"/>
    <col min="2" max="2" width="13.109375" customWidth="1"/>
    <col min="3" max="3" width="40.109375" customWidth="1"/>
    <col min="8" max="8" width="11" customWidth="1"/>
    <col min="13" max="13" width="11" customWidth="1"/>
    <col min="39" max="39" width="13.109375" customWidth="1"/>
    <col min="40" max="40" width="13.88671875" customWidth="1"/>
    <col min="41" max="41" width="12.44140625" customWidth="1"/>
    <col min="69" max="69" width="9.77734375" customWidth="1"/>
  </cols>
  <sheetData>
    <row r="1" spans="1:82" ht="26.4" thickBot="1" x14ac:dyDescent="0.55000000000000004">
      <c r="A1" s="3"/>
      <c r="B1" s="3"/>
      <c r="C1" s="4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ht="16.2" thickBot="1" x14ac:dyDescent="0.35">
      <c r="A2" s="3"/>
      <c r="B2" s="3"/>
      <c r="C2" s="5" t="s">
        <v>95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s="14" customFormat="1" ht="16.2" thickBot="1" x14ac:dyDescent="0.35">
      <c r="A4" s="11"/>
      <c r="B4" s="12" t="s">
        <v>80</v>
      </c>
      <c r="C4" s="12" t="s">
        <v>96</v>
      </c>
      <c r="D4" s="12" t="s">
        <v>97</v>
      </c>
      <c r="E4" s="12" t="s">
        <v>98</v>
      </c>
      <c r="F4" s="12" t="s">
        <v>74</v>
      </c>
      <c r="G4" s="12" t="s">
        <v>10</v>
      </c>
      <c r="H4" s="12" t="s">
        <v>99</v>
      </c>
      <c r="I4" s="12" t="s">
        <v>100</v>
      </c>
      <c r="J4" s="12" t="s">
        <v>101</v>
      </c>
      <c r="K4" s="12" t="s">
        <v>102</v>
      </c>
      <c r="L4" s="12" t="s">
        <v>103</v>
      </c>
      <c r="M4" s="12" t="s">
        <v>104</v>
      </c>
      <c r="N4" s="12" t="s">
        <v>112</v>
      </c>
      <c r="O4" s="12" t="s">
        <v>113</v>
      </c>
      <c r="P4" s="12" t="s">
        <v>39</v>
      </c>
      <c r="Q4" s="12" t="s">
        <v>105</v>
      </c>
      <c r="R4" s="12" t="s">
        <v>106</v>
      </c>
      <c r="S4" s="12" t="s">
        <v>175</v>
      </c>
      <c r="T4" s="12" t="s">
        <v>176</v>
      </c>
      <c r="U4" s="12" t="s">
        <v>177</v>
      </c>
      <c r="V4" s="12" t="s">
        <v>178</v>
      </c>
      <c r="W4" s="12" t="s">
        <v>179</v>
      </c>
      <c r="X4" s="12" t="s">
        <v>193</v>
      </c>
      <c r="Y4" s="12" t="s">
        <v>180</v>
      </c>
      <c r="Z4" s="12" t="s">
        <v>181</v>
      </c>
      <c r="AA4" s="12" t="s">
        <v>182</v>
      </c>
      <c r="AB4" s="12" t="s">
        <v>183</v>
      </c>
      <c r="AC4" s="12" t="s">
        <v>23</v>
      </c>
      <c r="AD4" s="12" t="s">
        <v>184</v>
      </c>
      <c r="AE4" s="12" t="s">
        <v>185</v>
      </c>
      <c r="AF4" s="12" t="s">
        <v>186</v>
      </c>
      <c r="AG4" s="12" t="s">
        <v>187</v>
      </c>
      <c r="AH4" s="12" t="s">
        <v>188</v>
      </c>
      <c r="AI4" s="12" t="s">
        <v>189</v>
      </c>
      <c r="AJ4" s="12" t="s">
        <v>190</v>
      </c>
      <c r="AK4" s="12" t="s">
        <v>191</v>
      </c>
      <c r="AL4" s="12" t="s">
        <v>192</v>
      </c>
      <c r="AM4" s="12" t="s">
        <v>107</v>
      </c>
      <c r="AN4" s="12" t="s">
        <v>108</v>
      </c>
      <c r="AO4" s="12" t="s">
        <v>109</v>
      </c>
      <c r="AP4" s="12" t="s">
        <v>110</v>
      </c>
      <c r="AQ4" s="12" t="s">
        <v>111</v>
      </c>
      <c r="AR4" s="13" t="s">
        <v>114</v>
      </c>
      <c r="AS4" s="13" t="s">
        <v>115</v>
      </c>
      <c r="AT4" s="13" t="s">
        <v>116</v>
      </c>
      <c r="AU4" s="13" t="s">
        <v>117</v>
      </c>
      <c r="AV4" s="13" t="s">
        <v>118</v>
      </c>
      <c r="AW4" s="13" t="s">
        <v>119</v>
      </c>
      <c r="AX4" s="13" t="s">
        <v>120</v>
      </c>
      <c r="AY4" s="13" t="s">
        <v>121</v>
      </c>
      <c r="AZ4" s="13" t="s">
        <v>122</v>
      </c>
      <c r="BA4" s="13" t="s">
        <v>123</v>
      </c>
      <c r="BB4" s="13" t="s">
        <v>124</v>
      </c>
      <c r="BC4" s="13" t="s">
        <v>125</v>
      </c>
      <c r="BD4" s="13" t="s">
        <v>126</v>
      </c>
      <c r="BE4" s="13" t="s">
        <v>127</v>
      </c>
      <c r="BF4" s="13" t="s">
        <v>128</v>
      </c>
      <c r="BG4" s="13" t="s">
        <v>129</v>
      </c>
      <c r="BH4" s="13" t="s">
        <v>130</v>
      </c>
      <c r="BI4" s="13" t="s">
        <v>131</v>
      </c>
      <c r="BJ4" s="13" t="s">
        <v>132</v>
      </c>
      <c r="BK4" s="13" t="s">
        <v>133</v>
      </c>
      <c r="BL4" s="13" t="s">
        <v>134</v>
      </c>
      <c r="BM4" s="13" t="s">
        <v>135</v>
      </c>
      <c r="BN4" s="13" t="s">
        <v>136</v>
      </c>
      <c r="BO4" s="13" t="s">
        <v>137</v>
      </c>
      <c r="BP4" s="13" t="s">
        <v>138</v>
      </c>
      <c r="BQ4" s="13" t="s">
        <v>139</v>
      </c>
      <c r="BR4" s="13" t="s">
        <v>140</v>
      </c>
      <c r="BS4" s="13" t="s">
        <v>141</v>
      </c>
      <c r="BT4" s="13" t="s">
        <v>142</v>
      </c>
      <c r="BU4" s="13" t="s">
        <v>143</v>
      </c>
      <c r="BV4" s="13" t="s">
        <v>144</v>
      </c>
      <c r="BW4" s="13" t="s">
        <v>145</v>
      </c>
      <c r="BX4" s="13" t="s">
        <v>146</v>
      </c>
      <c r="BY4" s="13" t="s">
        <v>147</v>
      </c>
      <c r="BZ4" s="13" t="s">
        <v>148</v>
      </c>
      <c r="CA4" s="13" t="s">
        <v>149</v>
      </c>
      <c r="CB4" s="13" t="s">
        <v>150</v>
      </c>
      <c r="CC4" s="13" t="s">
        <v>151</v>
      </c>
      <c r="CD4" s="13" t="s">
        <v>41</v>
      </c>
    </row>
    <row r="5" spans="1:82" ht="16.2" thickBot="1" x14ac:dyDescent="0.35">
      <c r="A5" s="7"/>
      <c r="B5" s="8"/>
      <c r="C5" s="9" t="s">
        <v>152</v>
      </c>
      <c r="D5" s="9" t="s">
        <v>153</v>
      </c>
      <c r="E5" s="9" t="s">
        <v>153</v>
      </c>
      <c r="F5" s="9" t="s">
        <v>154</v>
      </c>
      <c r="G5" s="9" t="s">
        <v>50</v>
      </c>
      <c r="H5" s="9" t="s">
        <v>152</v>
      </c>
      <c r="I5" s="9" t="s">
        <v>47</v>
      </c>
      <c r="J5" s="9" t="s">
        <v>155</v>
      </c>
      <c r="K5" s="9" t="s">
        <v>51</v>
      </c>
      <c r="L5" s="9" t="s">
        <v>45</v>
      </c>
      <c r="M5" s="9" t="s">
        <v>156</v>
      </c>
      <c r="N5" s="9" t="s">
        <v>161</v>
      </c>
      <c r="O5" s="9" t="s">
        <v>161</v>
      </c>
      <c r="P5" s="9" t="s">
        <v>162</v>
      </c>
      <c r="Q5" s="9" t="s">
        <v>157</v>
      </c>
      <c r="R5" s="9" t="s">
        <v>152</v>
      </c>
      <c r="S5" s="9" t="s">
        <v>158</v>
      </c>
      <c r="T5" s="9" t="s">
        <v>158</v>
      </c>
      <c r="U5" s="9" t="s">
        <v>158</v>
      </c>
      <c r="V5" s="9" t="s">
        <v>158</v>
      </c>
      <c r="W5" s="9" t="s">
        <v>158</v>
      </c>
      <c r="X5" s="9" t="s">
        <v>158</v>
      </c>
      <c r="Y5" s="9" t="s">
        <v>158</v>
      </c>
      <c r="Z5" s="9" t="s">
        <v>158</v>
      </c>
      <c r="AA5" s="9" t="s">
        <v>158</v>
      </c>
      <c r="AB5" s="9" t="s">
        <v>158</v>
      </c>
      <c r="AC5" s="9" t="s">
        <v>159</v>
      </c>
      <c r="AD5" s="9" t="s">
        <v>158</v>
      </c>
      <c r="AE5" s="9" t="s">
        <v>160</v>
      </c>
      <c r="AF5" s="9" t="s">
        <v>160</v>
      </c>
      <c r="AG5" s="9" t="s">
        <v>160</v>
      </c>
      <c r="AH5" s="9" t="s">
        <v>160</v>
      </c>
      <c r="AI5" s="9" t="s">
        <v>160</v>
      </c>
      <c r="AJ5" s="9" t="s">
        <v>160</v>
      </c>
      <c r="AK5" s="9" t="s">
        <v>160</v>
      </c>
      <c r="AL5" s="9" t="s">
        <v>160</v>
      </c>
      <c r="AM5" s="9" t="s">
        <v>159</v>
      </c>
      <c r="AN5" s="9" t="s">
        <v>159</v>
      </c>
      <c r="AO5" s="9" t="s">
        <v>159</v>
      </c>
      <c r="AP5" s="9" t="s">
        <v>159</v>
      </c>
      <c r="AQ5" s="9" t="s">
        <v>160</v>
      </c>
      <c r="AR5" s="6" t="s">
        <v>153</v>
      </c>
      <c r="AS5" s="6" t="s">
        <v>153</v>
      </c>
      <c r="AT5" s="6" t="s">
        <v>154</v>
      </c>
      <c r="AU5" s="6" t="s">
        <v>50</v>
      </c>
      <c r="AV5" s="6" t="s">
        <v>47</v>
      </c>
      <c r="AW5" s="6" t="s">
        <v>155</v>
      </c>
      <c r="AX5" s="6" t="s">
        <v>51</v>
      </c>
      <c r="AY5" s="6" t="s">
        <v>45</v>
      </c>
      <c r="AZ5" s="6" t="s">
        <v>156</v>
      </c>
      <c r="BA5" s="6" t="s">
        <v>161</v>
      </c>
      <c r="BB5" s="6" t="s">
        <v>161</v>
      </c>
      <c r="BC5" s="6" t="s">
        <v>162</v>
      </c>
      <c r="BD5" s="6" t="s">
        <v>163</v>
      </c>
      <c r="BE5" s="6" t="s">
        <v>158</v>
      </c>
      <c r="BF5" s="6" t="s">
        <v>158</v>
      </c>
      <c r="BG5" s="6" t="s">
        <v>158</v>
      </c>
      <c r="BH5" s="6" t="s">
        <v>158</v>
      </c>
      <c r="BI5" s="6" t="s">
        <v>158</v>
      </c>
      <c r="BJ5" s="6" t="s">
        <v>158</v>
      </c>
      <c r="BK5" s="6" t="s">
        <v>158</v>
      </c>
      <c r="BL5" s="6" t="s">
        <v>158</v>
      </c>
      <c r="BM5" s="6" t="s">
        <v>158</v>
      </c>
      <c r="BN5" s="6" t="s">
        <v>158</v>
      </c>
      <c r="BO5" s="6" t="s">
        <v>159</v>
      </c>
      <c r="BP5" s="6" t="s">
        <v>158</v>
      </c>
      <c r="BQ5" s="6" t="s">
        <v>160</v>
      </c>
      <c r="BR5" s="6" t="s">
        <v>160</v>
      </c>
      <c r="BS5" s="6" t="s">
        <v>160</v>
      </c>
      <c r="BT5" s="6" t="s">
        <v>160</v>
      </c>
      <c r="BU5" s="6" t="s">
        <v>160</v>
      </c>
      <c r="BV5" s="6" t="s">
        <v>160</v>
      </c>
      <c r="BW5" s="6" t="s">
        <v>160</v>
      </c>
      <c r="BX5" s="6" t="s">
        <v>160</v>
      </c>
      <c r="BY5" s="6" t="s">
        <v>159</v>
      </c>
      <c r="BZ5" s="6" t="s">
        <v>159</v>
      </c>
      <c r="CA5" s="6" t="s">
        <v>159</v>
      </c>
      <c r="CB5" s="6" t="s">
        <v>159</v>
      </c>
      <c r="CC5" s="6" t="s">
        <v>160</v>
      </c>
      <c r="CD5" s="9" t="s">
        <v>51</v>
      </c>
    </row>
    <row r="6" spans="1:82" ht="141.75" customHeight="1" thickBot="1" x14ac:dyDescent="0.35">
      <c r="A6" s="7"/>
      <c r="B6" s="10" t="s">
        <v>164</v>
      </c>
      <c r="C6" s="15" t="s">
        <v>196</v>
      </c>
      <c r="D6" s="3"/>
      <c r="E6" s="3"/>
      <c r="F6" s="3"/>
      <c r="G6" s="3"/>
      <c r="H6" s="10" t="s">
        <v>165</v>
      </c>
      <c r="I6" s="3"/>
      <c r="J6" s="3"/>
      <c r="K6" s="10" t="s">
        <v>166</v>
      </c>
      <c r="L6" s="3"/>
      <c r="M6" s="10" t="s">
        <v>167</v>
      </c>
      <c r="N6" s="3"/>
      <c r="O6" s="3" t="s">
        <v>173</v>
      </c>
      <c r="P6" s="3"/>
      <c r="Q6" s="3"/>
      <c r="R6" s="10" t="s">
        <v>168</v>
      </c>
      <c r="S6" s="3" t="s">
        <v>169</v>
      </c>
      <c r="T6" s="3"/>
      <c r="U6" s="3"/>
      <c r="V6" s="3"/>
      <c r="W6" s="3"/>
      <c r="X6" s="3"/>
      <c r="Y6" s="3"/>
      <c r="Z6" s="3"/>
      <c r="AA6" s="3"/>
      <c r="AB6" s="3"/>
      <c r="AC6" s="3" t="s">
        <v>170</v>
      </c>
      <c r="AD6" s="3" t="s">
        <v>171</v>
      </c>
      <c r="AE6" s="3"/>
      <c r="AF6" s="3"/>
      <c r="AG6" s="3"/>
      <c r="AH6" s="3"/>
      <c r="AI6" s="3"/>
      <c r="AJ6" s="3"/>
      <c r="AK6" s="3"/>
      <c r="AL6" s="3"/>
      <c r="AM6" s="3" t="s">
        <v>172</v>
      </c>
      <c r="AN6" s="3"/>
      <c r="AO6" s="3"/>
      <c r="AP6" s="3"/>
      <c r="AQ6" s="3"/>
      <c r="AR6" s="3" t="s">
        <v>174</v>
      </c>
      <c r="AS6" s="3" t="s">
        <v>174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 t="s">
        <v>194</v>
      </c>
    </row>
    <row r="7" spans="1:82" x14ac:dyDescent="0.3">
      <c r="A7" s="16" t="s">
        <v>203</v>
      </c>
      <c r="B7" s="16" t="s">
        <v>201</v>
      </c>
      <c r="C7" t="s">
        <v>198</v>
      </c>
      <c r="D7" s="17">
        <v>38.930100000000003</v>
      </c>
      <c r="E7" s="17">
        <v>247.4778</v>
      </c>
      <c r="F7" s="18">
        <v>1463</v>
      </c>
      <c r="G7" s="18">
        <v>856</v>
      </c>
      <c r="H7" t="s">
        <v>215</v>
      </c>
      <c r="I7" s="19">
        <v>4.5</v>
      </c>
      <c r="J7" s="19">
        <v>2.8</v>
      </c>
      <c r="K7" s="20">
        <v>1</v>
      </c>
      <c r="L7" s="19">
        <v>1</v>
      </c>
      <c r="M7" s="18">
        <v>282000</v>
      </c>
      <c r="N7" s="16">
        <v>157</v>
      </c>
      <c r="O7" s="18">
        <v>0</v>
      </c>
      <c r="P7" s="18">
        <v>2005</v>
      </c>
      <c r="Q7" s="19">
        <v>5.0000000000000001E-3</v>
      </c>
      <c r="R7" t="s">
        <v>219</v>
      </c>
      <c r="S7" s="19">
        <v>50.3</v>
      </c>
      <c r="T7" s="19">
        <v>1.3</v>
      </c>
      <c r="U7" s="19">
        <v>18.5</v>
      </c>
      <c r="V7" s="19">
        <v>8.15</v>
      </c>
      <c r="W7" s="19">
        <v>0.11</v>
      </c>
      <c r="X7" s="19">
        <v>5.37</v>
      </c>
      <c r="Y7" s="19">
        <v>10</v>
      </c>
      <c r="Z7" s="19">
        <v>3.23</v>
      </c>
      <c r="AA7" s="19">
        <v>0.83</v>
      </c>
      <c r="AB7" s="19">
        <v>0.18</v>
      </c>
      <c r="AC7" s="19">
        <v>1.6</v>
      </c>
      <c r="AD7" s="19">
        <v>0.35</v>
      </c>
      <c r="AE7" s="18">
        <v>90</v>
      </c>
      <c r="AF7" s="19">
        <v>10</v>
      </c>
      <c r="AG7" s="19">
        <v>3.2</v>
      </c>
      <c r="AH7" s="19">
        <v>3.7</v>
      </c>
      <c r="AI7" s="19">
        <v>0.5</v>
      </c>
      <c r="AJ7" s="19">
        <v>1.5</v>
      </c>
      <c r="AK7" s="18">
        <v>170</v>
      </c>
      <c r="AL7" s="21">
        <v>5</v>
      </c>
      <c r="AM7" s="19">
        <v>0.25</v>
      </c>
      <c r="AN7" s="19">
        <v>13.06</v>
      </c>
      <c r="AO7" s="19">
        <v>0.08</v>
      </c>
      <c r="AP7" s="19">
        <v>0.62</v>
      </c>
      <c r="AQ7" s="21">
        <v>11.6</v>
      </c>
      <c r="AR7" s="18">
        <v>0</v>
      </c>
      <c r="AS7" s="18">
        <v>0</v>
      </c>
      <c r="AT7" s="18">
        <v>10</v>
      </c>
      <c r="AU7" s="18">
        <v>1</v>
      </c>
      <c r="AV7" s="21">
        <v>0.5</v>
      </c>
      <c r="AW7" s="19">
        <v>0.26</v>
      </c>
      <c r="AX7" s="20">
        <v>5.0000000000000001E-3</v>
      </c>
      <c r="AY7" s="21">
        <v>1</v>
      </c>
      <c r="AZ7" s="18">
        <v>11000</v>
      </c>
      <c r="BA7" s="18">
        <v>10</v>
      </c>
      <c r="BB7" s="18">
        <v>0</v>
      </c>
      <c r="BC7" s="18">
        <v>0</v>
      </c>
      <c r="BD7" s="20">
        <v>5.0000000000000001E-3</v>
      </c>
      <c r="BE7" s="19">
        <v>0.503</v>
      </c>
      <c r="BF7" s="19">
        <v>1.2999999999999999E-2</v>
      </c>
      <c r="BG7" s="19">
        <v>0.185</v>
      </c>
      <c r="BH7" s="19">
        <v>8.1500000000000003E-2</v>
      </c>
      <c r="BI7" s="19">
        <v>2.2000000000000001E-3</v>
      </c>
      <c r="BJ7" s="19">
        <v>5.3699999999999998E-2</v>
      </c>
      <c r="BK7" s="19">
        <v>0.1</v>
      </c>
      <c r="BL7" s="19">
        <v>3.2300000000000002E-2</v>
      </c>
      <c r="BM7" s="19">
        <v>1.66E-2</v>
      </c>
      <c r="BN7" s="19">
        <v>3.5999999999999999E-3</v>
      </c>
      <c r="BO7" s="18">
        <v>1.6E-2</v>
      </c>
      <c r="BP7" s="18">
        <v>7.0000000000000001E-3</v>
      </c>
      <c r="BQ7" s="18">
        <v>10</v>
      </c>
      <c r="BR7" s="18">
        <v>2</v>
      </c>
      <c r="BS7" s="21">
        <v>0.1</v>
      </c>
      <c r="BT7" s="21">
        <v>0.1</v>
      </c>
      <c r="BU7" s="21">
        <v>0.03</v>
      </c>
      <c r="BV7" s="21">
        <v>0.2</v>
      </c>
      <c r="BW7" s="18">
        <v>50</v>
      </c>
      <c r="BX7" s="21">
        <v>5</v>
      </c>
      <c r="BY7" s="19">
        <v>5.0000000000000001E-3</v>
      </c>
      <c r="BZ7" s="19">
        <v>0.01</v>
      </c>
      <c r="CA7" s="19">
        <v>3.8999999999999998E-3</v>
      </c>
      <c r="CB7" s="19">
        <v>1.24E-2</v>
      </c>
      <c r="CC7" s="21">
        <v>1.3</v>
      </c>
      <c r="CD7" s="18">
        <v>0</v>
      </c>
    </row>
    <row r="8" spans="1:82" x14ac:dyDescent="0.3">
      <c r="A8" t="s">
        <v>207</v>
      </c>
      <c r="B8" t="s">
        <v>204</v>
      </c>
      <c r="C8" t="s">
        <v>216</v>
      </c>
      <c r="D8" s="22">
        <v>-13.944940000000001</v>
      </c>
      <c r="E8" s="22">
        <v>289.10460999999998</v>
      </c>
      <c r="F8" s="23">
        <v>4854</v>
      </c>
      <c r="G8" s="23">
        <v>566</v>
      </c>
      <c r="H8" t="s">
        <v>215</v>
      </c>
      <c r="I8" s="24">
        <v>7</v>
      </c>
      <c r="J8" s="25">
        <v>2.29</v>
      </c>
      <c r="K8" s="26">
        <v>0.997</v>
      </c>
      <c r="L8" s="25">
        <v>8.1</v>
      </c>
      <c r="M8" s="23">
        <v>1645000</v>
      </c>
      <c r="N8" s="27">
        <v>182</v>
      </c>
      <c r="O8" s="23">
        <v>0</v>
      </c>
      <c r="P8" s="23">
        <v>2008</v>
      </c>
      <c r="Q8" s="19">
        <v>1.7000000000000001E-2</v>
      </c>
      <c r="R8" t="s">
        <v>219</v>
      </c>
      <c r="S8" s="19">
        <v>74.2</v>
      </c>
      <c r="T8" s="25">
        <v>0.21</v>
      </c>
      <c r="U8" s="25">
        <v>14</v>
      </c>
      <c r="V8" s="25">
        <v>1.4</v>
      </c>
      <c r="W8" s="25">
        <v>0.01</v>
      </c>
      <c r="X8" s="25">
        <v>0.22</v>
      </c>
      <c r="Y8" s="25">
        <v>0.7</v>
      </c>
      <c r="Z8" s="25">
        <v>3.2</v>
      </c>
      <c r="AA8" s="25">
        <v>4.9000000000000004</v>
      </c>
      <c r="AB8" s="25">
        <v>0.21</v>
      </c>
      <c r="AC8" s="25">
        <v>0.9</v>
      </c>
      <c r="AD8" s="25">
        <v>0</v>
      </c>
      <c r="AE8" s="23">
        <v>10</v>
      </c>
      <c r="AF8" s="25">
        <v>60</v>
      </c>
      <c r="AG8" s="25">
        <v>3.2</v>
      </c>
      <c r="AH8" s="25">
        <v>2.34</v>
      </c>
      <c r="AI8" s="25">
        <v>9.6199999999999992</v>
      </c>
      <c r="AJ8" s="25">
        <v>12.4</v>
      </c>
      <c r="AK8" s="23">
        <v>100</v>
      </c>
      <c r="AL8" s="23">
        <v>430</v>
      </c>
      <c r="AM8" s="19">
        <v>10.220000000000001</v>
      </c>
      <c r="AN8" s="19">
        <v>0.19</v>
      </c>
      <c r="AO8" s="19">
        <v>2.1999999999999999E-2</v>
      </c>
      <c r="AP8" s="19">
        <v>0.1</v>
      </c>
      <c r="AQ8" s="21">
        <v>0.7</v>
      </c>
      <c r="AR8" s="18">
        <v>0</v>
      </c>
      <c r="AS8" s="18">
        <v>0</v>
      </c>
      <c r="AT8" s="18">
        <v>10</v>
      </c>
      <c r="AU8" s="18">
        <v>1</v>
      </c>
      <c r="AV8" s="21">
        <v>0.5</v>
      </c>
      <c r="AW8" s="19">
        <v>0.14000000000000001</v>
      </c>
      <c r="AX8" s="20">
        <v>5.0000000000000001E-3</v>
      </c>
      <c r="AY8" s="21">
        <v>3.2</v>
      </c>
      <c r="AZ8" s="18">
        <v>77000</v>
      </c>
      <c r="BA8" s="18">
        <v>10</v>
      </c>
      <c r="BB8" s="18">
        <v>0</v>
      </c>
      <c r="BC8" s="18">
        <v>0</v>
      </c>
      <c r="BD8" s="20">
        <v>5.0000000000000001E-3</v>
      </c>
      <c r="BE8" s="25">
        <v>1E-4</v>
      </c>
      <c r="BF8" s="25">
        <v>2.0000000000000001E-4</v>
      </c>
      <c r="BG8" s="25">
        <v>1E-4</v>
      </c>
      <c r="BH8" s="25">
        <v>1E-4</v>
      </c>
      <c r="BI8" s="25">
        <v>5.0000000000000001E-4</v>
      </c>
      <c r="BJ8" s="25">
        <v>2.0000000000000001E-4</v>
      </c>
      <c r="BK8" s="25">
        <v>2.0000000000000001E-4</v>
      </c>
      <c r="BL8" s="25">
        <v>1E-4</v>
      </c>
      <c r="BM8" s="25">
        <v>1E-4</v>
      </c>
      <c r="BN8" s="25">
        <v>2.0000000000000001E-4</v>
      </c>
      <c r="BO8" s="23">
        <v>1E-3</v>
      </c>
      <c r="BP8" s="23">
        <v>2.5000000000000001E-3</v>
      </c>
      <c r="BQ8" s="23">
        <v>10</v>
      </c>
      <c r="BR8" s="18">
        <v>6</v>
      </c>
      <c r="BS8" s="21">
        <v>1</v>
      </c>
      <c r="BT8" s="21">
        <v>1</v>
      </c>
      <c r="BU8" s="21">
        <v>0.1</v>
      </c>
      <c r="BV8" s="21">
        <v>0.5</v>
      </c>
      <c r="BW8" s="18">
        <v>50</v>
      </c>
      <c r="BX8" s="21">
        <v>20</v>
      </c>
      <c r="BY8" s="19">
        <v>0.01</v>
      </c>
      <c r="BZ8" s="19">
        <v>0.02</v>
      </c>
      <c r="CA8" s="19">
        <v>0.05</v>
      </c>
      <c r="CB8" s="19">
        <v>0.05</v>
      </c>
      <c r="CC8" s="21">
        <v>4.5</v>
      </c>
      <c r="CD8" s="18">
        <v>0</v>
      </c>
    </row>
    <row r="9" spans="1:82" x14ac:dyDescent="0.3">
      <c r="A9" t="s">
        <v>206</v>
      </c>
      <c r="B9" s="16" t="s">
        <v>205</v>
      </c>
      <c r="C9" t="s">
        <v>198</v>
      </c>
      <c r="D9" s="17">
        <v>57.240810000000003</v>
      </c>
      <c r="E9" s="17">
        <v>354.02728000000002</v>
      </c>
      <c r="F9" s="18">
        <v>442</v>
      </c>
      <c r="G9" s="18">
        <v>958</v>
      </c>
      <c r="H9" t="s">
        <v>215</v>
      </c>
      <c r="I9" s="21">
        <v>10</v>
      </c>
      <c r="J9" s="19">
        <v>2.5499999999999998</v>
      </c>
      <c r="K9" s="20">
        <v>0.92400000000000004</v>
      </c>
      <c r="L9" s="19">
        <v>0</v>
      </c>
      <c r="M9" s="18">
        <v>176400</v>
      </c>
      <c r="N9" s="27">
        <v>140</v>
      </c>
      <c r="O9" s="18">
        <v>0</v>
      </c>
      <c r="P9" s="18">
        <v>2006</v>
      </c>
      <c r="Q9" s="19">
        <v>0</v>
      </c>
      <c r="R9" t="s">
        <v>219</v>
      </c>
      <c r="S9" s="19">
        <v>74.099999999999994</v>
      </c>
      <c r="T9" s="19">
        <v>0.27</v>
      </c>
      <c r="U9" s="19">
        <v>12.7</v>
      </c>
      <c r="V9" s="19">
        <v>3.41</v>
      </c>
      <c r="W9" s="19">
        <v>0.05</v>
      </c>
      <c r="X9" s="19">
        <v>0.08</v>
      </c>
      <c r="Y9" s="19">
        <v>0.36</v>
      </c>
      <c r="Z9" s="19">
        <v>4.1100000000000003</v>
      </c>
      <c r="AA9" s="19">
        <v>4.99</v>
      </c>
      <c r="AB9" s="19">
        <v>0.02</v>
      </c>
      <c r="AC9" s="19">
        <v>0.65</v>
      </c>
      <c r="AD9" s="19">
        <v>0.03</v>
      </c>
      <c r="AE9" s="18">
        <v>39</v>
      </c>
      <c r="AF9" s="19">
        <v>5</v>
      </c>
      <c r="AG9" s="19">
        <v>14.6</v>
      </c>
      <c r="AH9" s="19">
        <v>15.6</v>
      </c>
      <c r="AI9" s="19">
        <v>1.85</v>
      </c>
      <c r="AJ9" s="19">
        <v>10.1</v>
      </c>
      <c r="AK9" s="18">
        <v>5</v>
      </c>
      <c r="AL9" s="18">
        <v>10</v>
      </c>
      <c r="AM9" s="19">
        <v>5.79</v>
      </c>
      <c r="AN9" s="19">
        <v>0.22</v>
      </c>
      <c r="AO9" s="19">
        <v>0.02</v>
      </c>
      <c r="AP9" s="19">
        <v>0.08</v>
      </c>
      <c r="AQ9" s="21">
        <v>38.700000000000003</v>
      </c>
      <c r="AR9" s="18">
        <v>0</v>
      </c>
      <c r="AS9" s="18">
        <v>0</v>
      </c>
      <c r="AT9" s="18">
        <v>10</v>
      </c>
      <c r="AU9" s="18">
        <v>1</v>
      </c>
      <c r="AV9" s="21">
        <v>0.5</v>
      </c>
      <c r="AW9" s="19">
        <v>0.2</v>
      </c>
      <c r="AX9" s="20">
        <v>5.0000000000000001E-3</v>
      </c>
      <c r="AY9" s="21">
        <v>0</v>
      </c>
      <c r="AZ9" s="18">
        <v>8200</v>
      </c>
      <c r="BA9" s="18">
        <v>10</v>
      </c>
      <c r="BB9" s="18">
        <v>0</v>
      </c>
      <c r="BC9" s="18">
        <v>0</v>
      </c>
      <c r="BD9" s="20">
        <v>5.0000000000000001E-3</v>
      </c>
      <c r="BE9" s="19">
        <v>1E-4</v>
      </c>
      <c r="BF9" s="19">
        <v>2.0000000000000001E-4</v>
      </c>
      <c r="BG9" s="19">
        <v>1E-4</v>
      </c>
      <c r="BH9" s="19">
        <v>1E-4</v>
      </c>
      <c r="BI9" s="19">
        <v>5.0000000000000001E-4</v>
      </c>
      <c r="BJ9" s="19">
        <v>5.0000000000000001E-4</v>
      </c>
      <c r="BK9" s="19">
        <v>2.0000000000000001E-4</v>
      </c>
      <c r="BL9" s="19">
        <v>1E-4</v>
      </c>
      <c r="BM9" s="19">
        <v>1E-4</v>
      </c>
      <c r="BN9" s="19">
        <v>5.0000000000000001E-4</v>
      </c>
      <c r="BO9" s="18">
        <v>1E-3</v>
      </c>
      <c r="BP9" s="18">
        <v>2.5000000000000001E-3</v>
      </c>
      <c r="BQ9" s="18">
        <v>2.1</v>
      </c>
      <c r="BR9" s="18">
        <v>5</v>
      </c>
      <c r="BS9" s="21">
        <v>1</v>
      </c>
      <c r="BT9" s="21">
        <v>1</v>
      </c>
      <c r="BU9" s="21">
        <v>0.1</v>
      </c>
      <c r="BV9" s="21">
        <v>0.5</v>
      </c>
      <c r="BW9" s="18">
        <v>5</v>
      </c>
      <c r="BX9" s="21">
        <v>3</v>
      </c>
      <c r="BY9" s="19">
        <v>0.01</v>
      </c>
      <c r="BZ9" s="19">
        <v>0.01</v>
      </c>
      <c r="CA9" s="19">
        <v>0.01</v>
      </c>
      <c r="CB9" s="19">
        <v>0.01</v>
      </c>
      <c r="CC9" s="21">
        <v>2.1</v>
      </c>
      <c r="CD9" s="18">
        <v>0</v>
      </c>
    </row>
    <row r="10" spans="1:82" x14ac:dyDescent="0.3">
      <c r="A10" t="s">
        <v>210</v>
      </c>
      <c r="B10" t="s">
        <v>208</v>
      </c>
      <c r="C10" t="s">
        <v>217</v>
      </c>
      <c r="D10" s="17">
        <v>38.930100000000003</v>
      </c>
      <c r="E10" s="17">
        <v>247.4778</v>
      </c>
      <c r="F10">
        <v>1458.166264</v>
      </c>
      <c r="G10" s="16">
        <v>856</v>
      </c>
      <c r="H10" t="s">
        <v>215</v>
      </c>
      <c r="I10">
        <v>4.5</v>
      </c>
      <c r="J10" s="28">
        <v>2.8</v>
      </c>
      <c r="K10" s="26">
        <v>1</v>
      </c>
      <c r="L10" s="24">
        <v>1</v>
      </c>
      <c r="M10" s="23">
        <v>371000</v>
      </c>
      <c r="N10" s="16">
        <v>157</v>
      </c>
      <c r="O10">
        <v>0</v>
      </c>
      <c r="P10">
        <v>2005</v>
      </c>
      <c r="Q10" s="16">
        <v>0.05</v>
      </c>
      <c r="R10" t="s">
        <v>199</v>
      </c>
      <c r="S10" s="16">
        <v>48.96</v>
      </c>
      <c r="T10" s="16">
        <v>1.6</v>
      </c>
      <c r="U10" s="16">
        <v>17.010000000000002</v>
      </c>
      <c r="V10" s="16">
        <v>11.74</v>
      </c>
      <c r="W10" s="16">
        <v>0.18</v>
      </c>
      <c r="X10" s="16">
        <v>6.75</v>
      </c>
      <c r="Y10" s="16">
        <v>9.34</v>
      </c>
      <c r="Z10" s="16">
        <v>3.04</v>
      </c>
      <c r="AA10" s="16">
        <v>0.78</v>
      </c>
      <c r="AB10" s="16">
        <v>0.23</v>
      </c>
      <c r="AC10">
        <v>0.27</v>
      </c>
      <c r="AD10">
        <v>0</v>
      </c>
      <c r="AE10" s="16">
        <v>76.400000000000006</v>
      </c>
      <c r="AF10">
        <v>1</v>
      </c>
      <c r="AG10">
        <v>3.3</v>
      </c>
      <c r="AH10">
        <v>3.82</v>
      </c>
      <c r="AI10">
        <v>0.38</v>
      </c>
      <c r="AJ10">
        <v>1.3</v>
      </c>
      <c r="AK10">
        <v>255</v>
      </c>
      <c r="AL10">
        <v>1</v>
      </c>
      <c r="AM10" s="16">
        <f>AA10</f>
        <v>0.78</v>
      </c>
      <c r="AN10" s="16">
        <f>Y10</f>
        <v>9.34</v>
      </c>
      <c r="AO10" s="16">
        <f>T10</f>
        <v>1.6</v>
      </c>
      <c r="AP10" s="16">
        <f>V10</f>
        <v>11.74</v>
      </c>
      <c r="AQ10" s="29">
        <v>76.400000000000006</v>
      </c>
      <c r="AR10" s="16">
        <v>0</v>
      </c>
      <c r="AS10" s="16">
        <v>0</v>
      </c>
      <c r="AT10" s="16">
        <v>10</v>
      </c>
      <c r="AU10" s="16">
        <v>1</v>
      </c>
      <c r="AV10" s="30">
        <v>0.5</v>
      </c>
      <c r="AW10" s="28">
        <v>0.26</v>
      </c>
      <c r="AX10" s="16">
        <v>0</v>
      </c>
      <c r="AY10" s="16">
        <v>1</v>
      </c>
      <c r="AZ10" s="18">
        <v>17000</v>
      </c>
      <c r="BA10" s="16">
        <v>10</v>
      </c>
      <c r="BB10" s="16">
        <v>0</v>
      </c>
      <c r="BC10" s="16">
        <v>0</v>
      </c>
      <c r="BD10" s="31">
        <v>5.0000000000000001E-3</v>
      </c>
      <c r="BE10">
        <v>0.1</v>
      </c>
      <c r="BF10">
        <v>0.1</v>
      </c>
      <c r="BG10">
        <v>0.1</v>
      </c>
      <c r="BH10">
        <v>0.1</v>
      </c>
      <c r="BI10">
        <v>0.1</v>
      </c>
      <c r="BJ10">
        <v>0.1</v>
      </c>
      <c r="BK10">
        <v>0.1</v>
      </c>
      <c r="BL10">
        <v>0.1</v>
      </c>
      <c r="BM10">
        <v>0.1</v>
      </c>
      <c r="BN10">
        <v>0.1</v>
      </c>
      <c r="BO10">
        <v>0.3</v>
      </c>
      <c r="BP10">
        <v>0.2</v>
      </c>
      <c r="BQ10" s="16">
        <v>1.5</v>
      </c>
      <c r="BR10" s="16">
        <v>5</v>
      </c>
      <c r="BS10" s="16">
        <v>0.1</v>
      </c>
      <c r="BT10" s="16">
        <v>0.1</v>
      </c>
      <c r="BU10" s="16">
        <v>0.2</v>
      </c>
      <c r="BV10" s="16">
        <v>0.2</v>
      </c>
      <c r="BW10" s="16">
        <v>50</v>
      </c>
      <c r="BX10" s="16">
        <v>5</v>
      </c>
      <c r="BY10" s="16">
        <v>0.01</v>
      </c>
      <c r="BZ10" s="16">
        <v>0.01</v>
      </c>
      <c r="CA10" s="16">
        <v>0.01</v>
      </c>
      <c r="CB10" s="16">
        <v>0.01</v>
      </c>
      <c r="CC10" s="16">
        <v>1.5</v>
      </c>
      <c r="CD10" s="16">
        <v>5896.6795609999999</v>
      </c>
    </row>
    <row r="11" spans="1:82" x14ac:dyDescent="0.3">
      <c r="A11" t="s">
        <v>211</v>
      </c>
      <c r="B11" t="s">
        <v>200</v>
      </c>
      <c r="C11" t="s">
        <v>218</v>
      </c>
      <c r="D11">
        <v>44.31</v>
      </c>
      <c r="E11">
        <v>288.42</v>
      </c>
      <c r="F11">
        <v>411</v>
      </c>
      <c r="G11">
        <v>966.03</v>
      </c>
      <c r="H11" t="s">
        <v>215</v>
      </c>
      <c r="I11">
        <v>2.2000000000000002</v>
      </c>
      <c r="J11">
        <v>2.57</v>
      </c>
      <c r="K11">
        <v>0.9929</v>
      </c>
      <c r="L11">
        <v>1.4</v>
      </c>
      <c r="M11">
        <v>323692</v>
      </c>
      <c r="N11">
        <v>152</v>
      </c>
      <c r="O11">
        <v>0</v>
      </c>
      <c r="P11">
        <v>2007</v>
      </c>
      <c r="Q11" s="16">
        <v>0</v>
      </c>
      <c r="R11" t="s">
        <v>199</v>
      </c>
      <c r="S11">
        <v>70.2</v>
      </c>
      <c r="T11">
        <v>0.3</v>
      </c>
      <c r="U11">
        <v>14.9</v>
      </c>
      <c r="V11">
        <v>2.62</v>
      </c>
      <c r="W11">
        <v>0.04</v>
      </c>
      <c r="X11">
        <v>0.64</v>
      </c>
      <c r="Y11">
        <v>1.88</v>
      </c>
      <c r="Z11">
        <v>3.68</v>
      </c>
      <c r="AA11">
        <v>5.28</v>
      </c>
      <c r="AB11">
        <v>0.1</v>
      </c>
      <c r="AC11">
        <v>0.7</v>
      </c>
      <c r="AD11">
        <v>0.04</v>
      </c>
      <c r="AE11">
        <v>33.1</v>
      </c>
      <c r="AF11">
        <v>20</v>
      </c>
      <c r="AG11">
        <v>5.7</v>
      </c>
      <c r="AH11">
        <v>4.9800000000000004</v>
      </c>
      <c r="AI11">
        <v>1.9</v>
      </c>
      <c r="AJ11">
        <v>12.4</v>
      </c>
      <c r="AK11">
        <v>10</v>
      </c>
      <c r="AL11">
        <v>10</v>
      </c>
      <c r="AM11">
        <v>11.8</v>
      </c>
      <c r="AN11">
        <v>0.49</v>
      </c>
      <c r="AO11">
        <v>0.01</v>
      </c>
      <c r="AP11">
        <v>0.04</v>
      </c>
      <c r="AQ11">
        <v>33.1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14731.4</v>
      </c>
      <c r="BA11" s="16">
        <v>0</v>
      </c>
      <c r="BB11" s="16">
        <v>0</v>
      </c>
      <c r="BC11" s="16">
        <v>0</v>
      </c>
      <c r="BD11" s="16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0.01</v>
      </c>
      <c r="BQ11">
        <v>2.5</v>
      </c>
      <c r="BR11" s="16">
        <v>3</v>
      </c>
      <c r="BS11" s="16">
        <v>0.5</v>
      </c>
      <c r="BT11" s="16">
        <v>0.5</v>
      </c>
      <c r="BU11" s="16">
        <v>0.1</v>
      </c>
      <c r="BV11" s="16">
        <v>0.5</v>
      </c>
      <c r="BW11" s="16">
        <v>10</v>
      </c>
      <c r="BX11" s="16">
        <v>2</v>
      </c>
      <c r="BY11" s="16">
        <v>0.01</v>
      </c>
      <c r="BZ11" s="16">
        <v>0.02</v>
      </c>
      <c r="CA11" s="16">
        <v>0.1</v>
      </c>
      <c r="CB11" s="16">
        <v>0.05</v>
      </c>
      <c r="CC11" s="16">
        <v>2.5</v>
      </c>
      <c r="CD11" s="16">
        <v>0</v>
      </c>
    </row>
    <row r="12" spans="1:82" s="16" customFormat="1" x14ac:dyDescent="0.3">
      <c r="A12" s="16" t="s">
        <v>213</v>
      </c>
      <c r="B12" s="16" t="s">
        <v>212</v>
      </c>
      <c r="C12" s="16" t="s">
        <v>218</v>
      </c>
      <c r="D12" s="17">
        <v>45.845999999999997</v>
      </c>
      <c r="E12" s="17">
        <v>11.025</v>
      </c>
      <c r="F12" s="18">
        <v>489</v>
      </c>
      <c r="G12" s="16">
        <v>958.73113442024101</v>
      </c>
      <c r="H12" s="16" t="s">
        <v>215</v>
      </c>
      <c r="I12" s="16">
        <v>3</v>
      </c>
      <c r="J12" s="19">
        <v>2.6</v>
      </c>
      <c r="K12" s="20">
        <v>0.92200000000000004</v>
      </c>
      <c r="L12" s="19">
        <v>0</v>
      </c>
      <c r="M12" s="18">
        <v>103000</v>
      </c>
      <c r="N12" s="16">
        <v>153</v>
      </c>
      <c r="O12" s="18">
        <v>0</v>
      </c>
      <c r="P12" s="18">
        <v>2012</v>
      </c>
      <c r="Q12" s="19">
        <v>0</v>
      </c>
      <c r="R12" s="16" t="s">
        <v>199</v>
      </c>
      <c r="S12" s="19">
        <v>0.01</v>
      </c>
      <c r="T12" s="19">
        <v>0.01</v>
      </c>
      <c r="U12" s="19">
        <v>0.05</v>
      </c>
      <c r="V12" s="19">
        <v>0.03</v>
      </c>
      <c r="W12" s="19">
        <v>0.01</v>
      </c>
      <c r="X12" s="19">
        <v>0.41</v>
      </c>
      <c r="Y12" s="19">
        <v>54.31</v>
      </c>
      <c r="Z12" s="19">
        <v>0.01</v>
      </c>
      <c r="AA12" s="19">
        <v>0.01</v>
      </c>
      <c r="AB12" s="19">
        <v>0.01</v>
      </c>
      <c r="AC12" s="19">
        <v>0</v>
      </c>
      <c r="AD12" s="19">
        <v>45</v>
      </c>
      <c r="AE12" s="18">
        <v>14.2</v>
      </c>
      <c r="AF12" s="19">
        <v>1.33</v>
      </c>
      <c r="AG12" s="19">
        <v>0.09</v>
      </c>
      <c r="AH12" s="19">
        <v>0.13</v>
      </c>
      <c r="AI12" s="19">
        <v>1</v>
      </c>
      <c r="AJ12" s="19">
        <v>0.05</v>
      </c>
      <c r="AK12" s="18">
        <v>18</v>
      </c>
      <c r="AL12" s="19">
        <v>0</v>
      </c>
      <c r="AM12" s="19">
        <v>0.01</v>
      </c>
      <c r="AN12" s="19">
        <v>54.31</v>
      </c>
      <c r="AO12" s="19">
        <v>0.01</v>
      </c>
      <c r="AP12" s="19">
        <v>0.03</v>
      </c>
      <c r="AQ12" s="21">
        <v>14.2</v>
      </c>
      <c r="AR12" s="18">
        <v>0</v>
      </c>
      <c r="AS12" s="18">
        <v>0</v>
      </c>
      <c r="AT12" s="18">
        <v>0</v>
      </c>
      <c r="AU12" s="18">
        <v>0</v>
      </c>
      <c r="AV12" s="21">
        <v>0</v>
      </c>
      <c r="AW12" s="19">
        <v>0</v>
      </c>
      <c r="AX12" s="20">
        <v>0</v>
      </c>
      <c r="AY12" s="21">
        <v>0</v>
      </c>
      <c r="AZ12" s="18">
        <v>8000</v>
      </c>
      <c r="BA12" s="18">
        <v>10</v>
      </c>
      <c r="BB12" s="18">
        <v>0</v>
      </c>
      <c r="BC12" s="18">
        <v>0</v>
      </c>
      <c r="BD12" s="20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8">
        <v>0</v>
      </c>
      <c r="BP12" s="18">
        <v>0</v>
      </c>
      <c r="BQ12" s="18">
        <v>0.1</v>
      </c>
      <c r="BR12" s="18">
        <v>0</v>
      </c>
      <c r="BS12" s="21">
        <v>0</v>
      </c>
      <c r="BT12" s="21">
        <v>0</v>
      </c>
      <c r="BU12" s="21">
        <v>0</v>
      </c>
      <c r="BV12" s="21">
        <v>0</v>
      </c>
      <c r="BW12" s="18">
        <v>0</v>
      </c>
      <c r="BX12" s="21">
        <v>0</v>
      </c>
      <c r="BY12" s="19">
        <v>0</v>
      </c>
      <c r="BZ12" s="19">
        <v>0</v>
      </c>
      <c r="CA12" s="19">
        <v>0</v>
      </c>
      <c r="CB12" s="19">
        <v>0</v>
      </c>
      <c r="CC12" s="21">
        <v>0.1</v>
      </c>
      <c r="CD12" s="1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"/>
  <sheetViews>
    <sheetView tabSelected="1" zoomScaleNormal="100" workbookViewId="0">
      <selection activeCell="B16" sqref="B16"/>
    </sheetView>
  </sheetViews>
  <sheetFormatPr defaultRowHeight="14.4" x14ac:dyDescent="0.3"/>
  <cols>
    <col min="1" max="2" width="16.6640625" customWidth="1"/>
    <col min="4" max="4" width="9.88671875" customWidth="1"/>
  </cols>
  <sheetData>
    <row r="1" spans="1:87" x14ac:dyDescent="0.3">
      <c r="A1" s="34" t="s">
        <v>214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</row>
    <row r="2" spans="1:87" x14ac:dyDescent="0.3">
      <c r="AP2" t="s">
        <v>197</v>
      </c>
      <c r="AQ2" t="s">
        <v>197</v>
      </c>
      <c r="AR2" t="s">
        <v>197</v>
      </c>
      <c r="AS2" t="s">
        <v>197</v>
      </c>
      <c r="AT2" t="s">
        <v>197</v>
      </c>
      <c r="AU2" t="s">
        <v>197</v>
      </c>
      <c r="AV2" t="s">
        <v>197</v>
      </c>
      <c r="AW2" t="s">
        <v>197</v>
      </c>
      <c r="AX2" t="s">
        <v>197</v>
      </c>
      <c r="AY2" t="s">
        <v>197</v>
      </c>
      <c r="AZ2" t="s">
        <v>197</v>
      </c>
      <c r="BA2" t="s">
        <v>197</v>
      </c>
      <c r="BB2" t="s">
        <v>197</v>
      </c>
      <c r="BC2" t="s">
        <v>197</v>
      </c>
      <c r="BD2" t="s">
        <v>197</v>
      </c>
      <c r="BE2" t="s">
        <v>197</v>
      </c>
      <c r="BF2" t="s">
        <v>197</v>
      </c>
      <c r="BG2" t="s">
        <v>197</v>
      </c>
      <c r="BH2" t="s">
        <v>197</v>
      </c>
      <c r="BI2" t="s">
        <v>197</v>
      </c>
      <c r="BJ2" t="s">
        <v>197</v>
      </c>
      <c r="BK2" t="s">
        <v>197</v>
      </c>
      <c r="BL2" t="s">
        <v>197</v>
      </c>
      <c r="BM2" t="s">
        <v>197</v>
      </c>
      <c r="BN2" t="s">
        <v>197</v>
      </c>
      <c r="BO2" t="s">
        <v>197</v>
      </c>
      <c r="BP2" t="s">
        <v>197</v>
      </c>
      <c r="BQ2" t="s">
        <v>197</v>
      </c>
      <c r="BR2" t="s">
        <v>197</v>
      </c>
      <c r="BS2" t="s">
        <v>197</v>
      </c>
      <c r="BT2" t="s">
        <v>197</v>
      </c>
      <c r="BU2" t="s">
        <v>197</v>
      </c>
      <c r="BV2" t="s">
        <v>197</v>
      </c>
      <c r="BW2" t="s">
        <v>197</v>
      </c>
      <c r="BX2" t="s">
        <v>197</v>
      </c>
      <c r="BY2" t="s">
        <v>197</v>
      </c>
      <c r="BZ2" t="s">
        <v>197</v>
      </c>
      <c r="CA2" t="s">
        <v>197</v>
      </c>
      <c r="CB2" t="s">
        <v>197</v>
      </c>
    </row>
    <row r="3" spans="1:87" x14ac:dyDescent="0.3">
      <c r="B3" s="1" t="s">
        <v>0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6</v>
      </c>
      <c r="H3" s="1" t="s">
        <v>5</v>
      </c>
      <c r="I3" s="1" t="s">
        <v>11</v>
      </c>
      <c r="J3" s="1" t="s">
        <v>3</v>
      </c>
      <c r="K3" s="1" t="s">
        <v>1</v>
      </c>
      <c r="L3" s="1" t="s">
        <v>2</v>
      </c>
      <c r="M3" s="1" t="s">
        <v>12</v>
      </c>
      <c r="N3" s="1" t="s">
        <v>38</v>
      </c>
      <c r="O3" s="1" t="s">
        <v>39</v>
      </c>
      <c r="P3" s="1" t="s">
        <v>4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1" t="s">
        <v>27</v>
      </c>
      <c r="AF3" s="1" t="s">
        <v>28</v>
      </c>
      <c r="AG3" s="1" t="s">
        <v>29</v>
      </c>
      <c r="AH3" s="1" t="s">
        <v>30</v>
      </c>
      <c r="AI3" s="1" t="s">
        <v>31</v>
      </c>
      <c r="AJ3" s="1" t="s">
        <v>32</v>
      </c>
      <c r="AK3" s="1" t="s">
        <v>33</v>
      </c>
      <c r="AL3" s="1" t="s">
        <v>34</v>
      </c>
      <c r="AM3" s="1" t="s">
        <v>35</v>
      </c>
      <c r="AN3" s="1" t="s">
        <v>36</v>
      </c>
      <c r="AO3" s="1" t="s">
        <v>37</v>
      </c>
      <c r="AP3" s="1" t="s">
        <v>7</v>
      </c>
      <c r="AQ3" s="1" t="s">
        <v>8</v>
      </c>
      <c r="AR3" s="1" t="s">
        <v>9</v>
      </c>
      <c r="AS3" s="1" t="s">
        <v>10</v>
      </c>
      <c r="AT3" s="1" t="s">
        <v>6</v>
      </c>
      <c r="AU3" s="1" t="s">
        <v>5</v>
      </c>
      <c r="AV3" s="1" t="s">
        <v>11</v>
      </c>
      <c r="AW3" s="1" t="s">
        <v>3</v>
      </c>
      <c r="AX3" s="1" t="s">
        <v>1</v>
      </c>
      <c r="AY3" s="1" t="s">
        <v>2</v>
      </c>
      <c r="AZ3" s="1" t="s">
        <v>12</v>
      </c>
      <c r="BA3" s="1" t="s">
        <v>38</v>
      </c>
      <c r="BB3" s="1" t="s">
        <v>39</v>
      </c>
      <c r="BC3" s="1" t="s">
        <v>4</v>
      </c>
      <c r="BD3" s="1" t="s">
        <v>13</v>
      </c>
      <c r="BE3" s="1" t="s">
        <v>14</v>
      </c>
      <c r="BF3" s="1" t="s">
        <v>15</v>
      </c>
      <c r="BG3" s="1" t="s">
        <v>16</v>
      </c>
      <c r="BH3" s="1" t="s">
        <v>17</v>
      </c>
      <c r="BI3" s="1" t="s">
        <v>18</v>
      </c>
      <c r="BJ3" s="1" t="s">
        <v>19</v>
      </c>
      <c r="BK3" s="1" t="s">
        <v>20</v>
      </c>
      <c r="BL3" s="1" t="s">
        <v>21</v>
      </c>
      <c r="BM3" s="1" t="s">
        <v>22</v>
      </c>
      <c r="BN3" s="1" t="s">
        <v>23</v>
      </c>
      <c r="BO3" s="1" t="s">
        <v>24</v>
      </c>
      <c r="BP3" s="1" t="s">
        <v>25</v>
      </c>
      <c r="BQ3" s="1" t="s">
        <v>26</v>
      </c>
      <c r="BR3" s="1" t="s">
        <v>27</v>
      </c>
      <c r="BS3" s="1" t="s">
        <v>28</v>
      </c>
      <c r="BT3" s="1" t="s">
        <v>29</v>
      </c>
      <c r="BU3" s="1" t="s">
        <v>30</v>
      </c>
      <c r="BV3" s="1" t="s">
        <v>31</v>
      </c>
      <c r="BW3" s="1" t="s">
        <v>32</v>
      </c>
      <c r="BX3" s="1" t="s">
        <v>33</v>
      </c>
      <c r="BY3" s="1" t="s">
        <v>34</v>
      </c>
      <c r="BZ3" s="1" t="s">
        <v>35</v>
      </c>
      <c r="CA3" s="1" t="s">
        <v>36</v>
      </c>
      <c r="CB3" s="1" t="s">
        <v>37</v>
      </c>
      <c r="CC3" s="1" t="s">
        <v>41</v>
      </c>
      <c r="CD3" s="1" t="s">
        <v>76</v>
      </c>
      <c r="CE3" s="1" t="s">
        <v>78</v>
      </c>
    </row>
    <row r="4" spans="1:87" x14ac:dyDescent="0.3">
      <c r="B4" s="1" t="s">
        <v>42</v>
      </c>
      <c r="C4" s="1" t="s">
        <v>48</v>
      </c>
      <c r="D4" s="1" t="s">
        <v>48</v>
      </c>
      <c r="E4" s="1" t="s">
        <v>49</v>
      </c>
      <c r="F4" s="1" t="s">
        <v>50</v>
      </c>
      <c r="G4" s="1" t="s">
        <v>47</v>
      </c>
      <c r="H4" s="1" t="s">
        <v>46</v>
      </c>
      <c r="I4" s="1" t="s">
        <v>51</v>
      </c>
      <c r="J4" s="1" t="s">
        <v>45</v>
      </c>
      <c r="K4" s="1" t="s">
        <v>43</v>
      </c>
      <c r="L4" s="1" t="s">
        <v>44</v>
      </c>
      <c r="M4" s="1" t="s">
        <v>52</v>
      </c>
      <c r="N4" s="1" t="s">
        <v>52</v>
      </c>
      <c r="O4" s="1" t="s">
        <v>57</v>
      </c>
      <c r="P4" s="1" t="s">
        <v>72</v>
      </c>
      <c r="Q4" s="1" t="s">
        <v>53</v>
      </c>
      <c r="R4" s="1" t="s">
        <v>53</v>
      </c>
      <c r="S4" s="1" t="s">
        <v>53</v>
      </c>
      <c r="T4" s="1" t="s">
        <v>53</v>
      </c>
      <c r="U4" s="1" t="s">
        <v>53</v>
      </c>
      <c r="V4" s="1" t="s">
        <v>53</v>
      </c>
      <c r="W4" s="1" t="s">
        <v>53</v>
      </c>
      <c r="X4" s="1" t="s">
        <v>53</v>
      </c>
      <c r="Y4" s="1" t="s">
        <v>53</v>
      </c>
      <c r="Z4" s="1" t="s">
        <v>53</v>
      </c>
      <c r="AA4" s="1" t="s">
        <v>53</v>
      </c>
      <c r="AB4" s="1" t="s">
        <v>53</v>
      </c>
      <c r="AC4" s="1" t="s">
        <v>54</v>
      </c>
      <c r="AD4" s="1" t="s">
        <v>54</v>
      </c>
      <c r="AE4" s="1" t="s">
        <v>54</v>
      </c>
      <c r="AF4" s="1" t="s">
        <v>54</v>
      </c>
      <c r="AG4" s="1" t="s">
        <v>54</v>
      </c>
      <c r="AH4" s="1" t="s">
        <v>54</v>
      </c>
      <c r="AI4" s="1" t="s">
        <v>54</v>
      </c>
      <c r="AJ4" s="1" t="s">
        <v>54</v>
      </c>
      <c r="AK4" s="1" t="s">
        <v>55</v>
      </c>
      <c r="AL4" s="1" t="s">
        <v>55</v>
      </c>
      <c r="AM4" s="1" t="s">
        <v>55</v>
      </c>
      <c r="AN4" s="1" t="s">
        <v>55</v>
      </c>
      <c r="AO4" s="1" t="s">
        <v>56</v>
      </c>
      <c r="AP4" s="1" t="s">
        <v>48</v>
      </c>
      <c r="AQ4" s="1" t="s">
        <v>48</v>
      </c>
      <c r="AR4" s="1" t="s">
        <v>49</v>
      </c>
      <c r="AS4" s="1" t="s">
        <v>50</v>
      </c>
      <c r="AT4" s="1" t="s">
        <v>47</v>
      </c>
      <c r="AU4" s="1" t="s">
        <v>46</v>
      </c>
      <c r="AV4" s="1" t="s">
        <v>51</v>
      </c>
      <c r="AW4" s="1" t="s">
        <v>45</v>
      </c>
      <c r="AX4" s="1" t="s">
        <v>43</v>
      </c>
      <c r="AY4" s="1" t="s">
        <v>44</v>
      </c>
      <c r="AZ4" s="1" t="s">
        <v>52</v>
      </c>
      <c r="BA4" s="1" t="s">
        <v>52</v>
      </c>
      <c r="BB4" s="1" t="s">
        <v>57</v>
      </c>
      <c r="BC4" s="1" t="s">
        <v>72</v>
      </c>
      <c r="BD4" s="1" t="s">
        <v>53</v>
      </c>
      <c r="BE4" s="1" t="s">
        <v>53</v>
      </c>
      <c r="BF4" s="1" t="s">
        <v>53</v>
      </c>
      <c r="BG4" s="1" t="s">
        <v>53</v>
      </c>
      <c r="BH4" s="1" t="s">
        <v>53</v>
      </c>
      <c r="BI4" s="1" t="s">
        <v>53</v>
      </c>
      <c r="BJ4" s="1" t="s">
        <v>53</v>
      </c>
      <c r="BK4" s="1" t="s">
        <v>53</v>
      </c>
      <c r="BL4" s="1" t="s">
        <v>53</v>
      </c>
      <c r="BM4" s="1" t="s">
        <v>53</v>
      </c>
      <c r="BN4" s="1" t="s">
        <v>53</v>
      </c>
      <c r="BO4" s="1" t="s">
        <v>53</v>
      </c>
      <c r="BP4" s="1" t="s">
        <v>54</v>
      </c>
      <c r="BQ4" s="1" t="s">
        <v>54</v>
      </c>
      <c r="BR4" s="1" t="s">
        <v>54</v>
      </c>
      <c r="BS4" s="1" t="s">
        <v>54</v>
      </c>
      <c r="BT4" s="1" t="s">
        <v>54</v>
      </c>
      <c r="BU4" s="1" t="s">
        <v>54</v>
      </c>
      <c r="BV4" s="1" t="s">
        <v>54</v>
      </c>
      <c r="BW4" s="1" t="s">
        <v>54</v>
      </c>
      <c r="BX4" s="1" t="s">
        <v>55</v>
      </c>
      <c r="BY4" s="1" t="s">
        <v>55</v>
      </c>
      <c r="BZ4" s="1" t="s">
        <v>55</v>
      </c>
      <c r="CA4" s="1" t="s">
        <v>55</v>
      </c>
      <c r="CB4" s="1" t="s">
        <v>56</v>
      </c>
      <c r="CC4" s="1" t="s">
        <v>75</v>
      </c>
      <c r="CD4" s="1" t="s">
        <v>77</v>
      </c>
      <c r="CE4" s="1" t="s">
        <v>77</v>
      </c>
    </row>
    <row r="5" spans="1:87" x14ac:dyDescent="0.3">
      <c r="A5" s="16" t="s">
        <v>203</v>
      </c>
      <c r="B5" s="16" t="s">
        <v>201</v>
      </c>
      <c r="C5" s="17">
        <v>38.930100000000003</v>
      </c>
      <c r="D5" s="17">
        <v>247.4778</v>
      </c>
      <c r="E5" s="18">
        <v>1463</v>
      </c>
      <c r="F5" s="18">
        <v>856</v>
      </c>
      <c r="G5" s="19">
        <v>4.5</v>
      </c>
      <c r="H5" s="19">
        <v>2.8</v>
      </c>
      <c r="I5" s="20">
        <v>1</v>
      </c>
      <c r="J5" s="19">
        <v>1</v>
      </c>
      <c r="K5" s="18">
        <v>282000</v>
      </c>
      <c r="L5" s="18">
        <v>0</v>
      </c>
      <c r="M5" s="16">
        <v>157</v>
      </c>
      <c r="N5" s="18">
        <v>0</v>
      </c>
      <c r="O5" s="18">
        <v>2005</v>
      </c>
      <c r="P5" s="19">
        <v>5.0000000000000001E-3</v>
      </c>
      <c r="Q5" s="19">
        <v>50.3</v>
      </c>
      <c r="R5" s="19">
        <v>1.3</v>
      </c>
      <c r="S5" s="19">
        <v>18.5</v>
      </c>
      <c r="T5" s="19">
        <v>8.15</v>
      </c>
      <c r="U5" s="19">
        <v>0.11</v>
      </c>
      <c r="V5" s="19">
        <v>5.37</v>
      </c>
      <c r="W5" s="19">
        <v>10</v>
      </c>
      <c r="X5" s="19">
        <v>3.23</v>
      </c>
      <c r="Y5" s="19">
        <v>0.83</v>
      </c>
      <c r="Z5" s="19">
        <v>0.18</v>
      </c>
      <c r="AA5" s="19">
        <v>1.6</v>
      </c>
      <c r="AB5" s="19">
        <v>0.35</v>
      </c>
      <c r="AC5" s="18">
        <v>90</v>
      </c>
      <c r="AD5" s="19">
        <v>10</v>
      </c>
      <c r="AE5" s="19">
        <v>3.2</v>
      </c>
      <c r="AF5" s="19">
        <v>3.7</v>
      </c>
      <c r="AG5" s="19">
        <v>0.5</v>
      </c>
      <c r="AH5" s="19">
        <v>1.5</v>
      </c>
      <c r="AI5" s="18">
        <v>170</v>
      </c>
      <c r="AJ5" s="21">
        <v>5</v>
      </c>
      <c r="AK5" s="19">
        <v>0.25</v>
      </c>
      <c r="AL5" s="19">
        <v>13.06</v>
      </c>
      <c r="AM5" s="19">
        <v>0.08</v>
      </c>
      <c r="AN5" s="19">
        <v>0.62</v>
      </c>
      <c r="AO5" s="21">
        <v>11.6</v>
      </c>
      <c r="AP5" s="18">
        <v>0</v>
      </c>
      <c r="AQ5" s="18">
        <v>0</v>
      </c>
      <c r="AR5" s="18">
        <v>10</v>
      </c>
      <c r="AS5" s="18">
        <v>1</v>
      </c>
      <c r="AT5" s="21">
        <v>0.5</v>
      </c>
      <c r="AU5" s="19">
        <v>0.26</v>
      </c>
      <c r="AV5" s="20">
        <v>5.0000000000000001E-3</v>
      </c>
      <c r="AW5" s="21">
        <v>1</v>
      </c>
      <c r="AX5" s="18">
        <v>11000</v>
      </c>
      <c r="AY5" s="18">
        <v>0</v>
      </c>
      <c r="AZ5" s="18">
        <v>10</v>
      </c>
      <c r="BA5" s="18">
        <v>0</v>
      </c>
      <c r="BB5" s="18">
        <v>0</v>
      </c>
      <c r="BC5" s="20">
        <v>5.0000000000000001E-3</v>
      </c>
      <c r="BD5" s="19">
        <v>0.503</v>
      </c>
      <c r="BE5" s="19">
        <v>1.2999999999999999E-2</v>
      </c>
      <c r="BF5" s="19">
        <v>0.185</v>
      </c>
      <c r="BG5" s="19">
        <v>8.1500000000000003E-2</v>
      </c>
      <c r="BH5" s="19">
        <v>2.2000000000000001E-3</v>
      </c>
      <c r="BI5" s="19">
        <v>5.3699999999999998E-2</v>
      </c>
      <c r="BJ5" s="19">
        <v>0.1</v>
      </c>
      <c r="BK5" s="19">
        <v>3.2300000000000002E-2</v>
      </c>
      <c r="BL5" s="19">
        <v>1.66E-2</v>
      </c>
      <c r="BM5" s="19">
        <v>3.5999999999999999E-3</v>
      </c>
      <c r="BN5" s="18">
        <v>1.6E-2</v>
      </c>
      <c r="BO5" s="18">
        <v>7.0000000000000001E-3</v>
      </c>
      <c r="BP5" s="18">
        <v>10</v>
      </c>
      <c r="BQ5" s="18">
        <v>2</v>
      </c>
      <c r="BR5" s="21">
        <v>0.1</v>
      </c>
      <c r="BS5" s="21">
        <v>0.1</v>
      </c>
      <c r="BT5" s="21">
        <v>0.03</v>
      </c>
      <c r="BU5" s="21">
        <v>0.2</v>
      </c>
      <c r="BV5" s="18">
        <v>50</v>
      </c>
      <c r="BW5" s="21">
        <v>5</v>
      </c>
      <c r="BX5" s="19">
        <v>5.0000000000000001E-3</v>
      </c>
      <c r="BY5" s="19">
        <v>0.01</v>
      </c>
      <c r="BZ5" s="19">
        <v>3.8999999999999998E-3</v>
      </c>
      <c r="CA5" s="19">
        <v>1.24E-2</v>
      </c>
      <c r="CB5" s="21">
        <v>1.3</v>
      </c>
      <c r="CC5" s="18">
        <v>0</v>
      </c>
      <c r="CD5" s="18">
        <v>18200</v>
      </c>
      <c r="CE5" s="18">
        <v>300</v>
      </c>
      <c r="CF5" s="18">
        <v>2</v>
      </c>
      <c r="CG5" s="18">
        <v>1</v>
      </c>
      <c r="CH5" s="16" t="s">
        <v>202</v>
      </c>
      <c r="CI5" s="16"/>
    </row>
    <row r="6" spans="1:87" x14ac:dyDescent="0.3">
      <c r="A6" t="s">
        <v>207</v>
      </c>
      <c r="B6" t="s">
        <v>204</v>
      </c>
      <c r="C6" s="22">
        <v>-13.944940000000001</v>
      </c>
      <c r="D6" s="22">
        <v>289.10460999999998</v>
      </c>
      <c r="E6" s="23">
        <v>4854</v>
      </c>
      <c r="F6" s="23">
        <v>566</v>
      </c>
      <c r="G6" s="24">
        <v>7</v>
      </c>
      <c r="H6" s="25">
        <v>2.29</v>
      </c>
      <c r="I6" s="26">
        <v>0.997</v>
      </c>
      <c r="J6" s="25">
        <v>8.1</v>
      </c>
      <c r="K6" s="23">
        <v>1645000</v>
      </c>
      <c r="L6" s="23">
        <v>0</v>
      </c>
      <c r="M6" s="27">
        <v>182</v>
      </c>
      <c r="N6" s="23">
        <v>0</v>
      </c>
      <c r="O6" s="23">
        <v>2008</v>
      </c>
      <c r="P6" s="25">
        <v>1.7000000000000001E-2</v>
      </c>
      <c r="Q6" s="19">
        <v>74.2</v>
      </c>
      <c r="R6" s="25">
        <v>0.21</v>
      </c>
      <c r="S6" s="25">
        <v>14</v>
      </c>
      <c r="T6" s="25">
        <v>1.4</v>
      </c>
      <c r="U6" s="25">
        <v>0.01</v>
      </c>
      <c r="V6" s="25">
        <v>0.22</v>
      </c>
      <c r="W6" s="25">
        <v>0.7</v>
      </c>
      <c r="X6" s="25">
        <v>3.2</v>
      </c>
      <c r="Y6" s="25">
        <v>4.9000000000000004</v>
      </c>
      <c r="Z6" s="25">
        <v>0.21</v>
      </c>
      <c r="AA6" s="25">
        <v>0.9</v>
      </c>
      <c r="AB6" s="25">
        <v>0</v>
      </c>
      <c r="AC6" s="23">
        <v>10</v>
      </c>
      <c r="AD6" s="25">
        <v>60</v>
      </c>
      <c r="AE6" s="25">
        <v>3.2</v>
      </c>
      <c r="AF6" s="25">
        <v>2.34</v>
      </c>
      <c r="AG6" s="25">
        <v>9.6199999999999992</v>
      </c>
      <c r="AH6" s="25">
        <v>12.4</v>
      </c>
      <c r="AI6" s="23">
        <v>100</v>
      </c>
      <c r="AJ6" s="23">
        <v>430</v>
      </c>
      <c r="AK6" s="19">
        <v>10.220000000000001</v>
      </c>
      <c r="AL6" s="19">
        <v>0.19</v>
      </c>
      <c r="AM6" s="19">
        <v>2.1999999999999999E-2</v>
      </c>
      <c r="AN6" s="19">
        <v>0.1</v>
      </c>
      <c r="AO6" s="21">
        <v>0.7</v>
      </c>
      <c r="AP6" s="23">
        <v>0</v>
      </c>
      <c r="AQ6" s="23">
        <v>0</v>
      </c>
      <c r="AR6" s="18">
        <v>10</v>
      </c>
      <c r="AS6" s="18">
        <v>1</v>
      </c>
      <c r="AT6" s="21">
        <v>0.5</v>
      </c>
      <c r="AU6" s="25">
        <v>0.14000000000000001</v>
      </c>
      <c r="AV6" s="20">
        <v>5.0000000000000001E-3</v>
      </c>
      <c r="AW6" s="24">
        <v>3.2</v>
      </c>
      <c r="AX6" s="23">
        <v>77000</v>
      </c>
      <c r="AY6" s="23">
        <v>0</v>
      </c>
      <c r="AZ6" s="18">
        <v>10</v>
      </c>
      <c r="BA6" s="23">
        <v>0</v>
      </c>
      <c r="BB6" s="23">
        <v>0</v>
      </c>
      <c r="BC6" s="20">
        <v>5.0000000000000001E-3</v>
      </c>
      <c r="BD6" s="25">
        <v>1E-4</v>
      </c>
      <c r="BE6" s="25">
        <v>2.0000000000000001E-4</v>
      </c>
      <c r="BF6" s="25">
        <v>1E-4</v>
      </c>
      <c r="BG6" s="25">
        <v>1E-4</v>
      </c>
      <c r="BH6" s="25">
        <v>5.0000000000000001E-4</v>
      </c>
      <c r="BI6" s="25">
        <v>2.0000000000000001E-4</v>
      </c>
      <c r="BJ6" s="25">
        <v>2.0000000000000001E-4</v>
      </c>
      <c r="BK6" s="25">
        <v>1E-4</v>
      </c>
      <c r="BL6" s="25">
        <v>1E-4</v>
      </c>
      <c r="BM6" s="25">
        <v>2.0000000000000001E-4</v>
      </c>
      <c r="BN6" s="23">
        <v>1E-3</v>
      </c>
      <c r="BO6" s="23">
        <v>2.5000000000000001E-3</v>
      </c>
      <c r="BP6" s="23">
        <v>10</v>
      </c>
      <c r="BQ6" s="23">
        <v>6</v>
      </c>
      <c r="BR6" s="24">
        <v>1</v>
      </c>
      <c r="BS6" s="24">
        <v>1</v>
      </c>
      <c r="BT6" s="24">
        <v>0.1</v>
      </c>
      <c r="BU6" s="24">
        <v>0.5</v>
      </c>
      <c r="BV6" s="23">
        <v>50</v>
      </c>
      <c r="BW6" s="24">
        <v>20</v>
      </c>
      <c r="BX6" s="25">
        <v>0.01</v>
      </c>
      <c r="BY6" s="25">
        <v>0.02</v>
      </c>
      <c r="BZ6" s="25">
        <v>0.05</v>
      </c>
      <c r="CA6" s="25">
        <v>0.05</v>
      </c>
      <c r="CB6" s="24">
        <v>4.5</v>
      </c>
      <c r="CC6" s="23">
        <v>0</v>
      </c>
      <c r="CD6" s="23">
        <v>12320</v>
      </c>
      <c r="CE6" s="23">
        <v>110</v>
      </c>
      <c r="CF6" s="23">
        <v>3</v>
      </c>
      <c r="CG6" s="23">
        <v>3</v>
      </c>
      <c r="CH6" t="s">
        <v>202</v>
      </c>
    </row>
    <row r="7" spans="1:87" x14ac:dyDescent="0.3">
      <c r="A7" t="s">
        <v>206</v>
      </c>
      <c r="B7" s="16" t="s">
        <v>205</v>
      </c>
      <c r="C7" s="17">
        <v>57.240810000000003</v>
      </c>
      <c r="D7" s="17">
        <v>354.02728000000002</v>
      </c>
      <c r="E7" s="18">
        <v>442</v>
      </c>
      <c r="F7" s="18">
        <v>958</v>
      </c>
      <c r="G7" s="21">
        <v>10</v>
      </c>
      <c r="H7" s="19">
        <v>2.5499999999999998</v>
      </c>
      <c r="I7" s="20">
        <v>0.92400000000000004</v>
      </c>
      <c r="J7" s="19">
        <v>0</v>
      </c>
      <c r="K7" s="18">
        <v>176400</v>
      </c>
      <c r="L7" s="18">
        <v>0</v>
      </c>
      <c r="M7" s="27">
        <v>140</v>
      </c>
      <c r="N7" s="18">
        <v>0</v>
      </c>
      <c r="O7" s="18">
        <v>2006</v>
      </c>
      <c r="P7" s="19">
        <v>0</v>
      </c>
      <c r="Q7" s="19">
        <v>74.099999999999994</v>
      </c>
      <c r="R7" s="19">
        <v>0.27</v>
      </c>
      <c r="S7" s="19">
        <v>12.7</v>
      </c>
      <c r="T7" s="19">
        <v>3.41</v>
      </c>
      <c r="U7" s="19">
        <v>0.05</v>
      </c>
      <c r="V7" s="19">
        <v>0.08</v>
      </c>
      <c r="W7" s="19">
        <v>0.36</v>
      </c>
      <c r="X7" s="19">
        <v>4.1100000000000003</v>
      </c>
      <c r="Y7" s="19">
        <v>4.99</v>
      </c>
      <c r="Z7" s="19">
        <v>0.02</v>
      </c>
      <c r="AA7" s="19">
        <v>0.65</v>
      </c>
      <c r="AB7" s="19">
        <v>0.03</v>
      </c>
      <c r="AC7" s="18">
        <v>39</v>
      </c>
      <c r="AD7" s="19">
        <v>5</v>
      </c>
      <c r="AE7" s="19">
        <v>14.6</v>
      </c>
      <c r="AF7" s="19">
        <v>15.6</v>
      </c>
      <c r="AG7" s="19">
        <v>1.85</v>
      </c>
      <c r="AH7" s="19">
        <v>10.1</v>
      </c>
      <c r="AI7" s="18">
        <v>5</v>
      </c>
      <c r="AJ7" s="18">
        <v>10</v>
      </c>
      <c r="AK7" s="19">
        <v>5.79</v>
      </c>
      <c r="AL7" s="19">
        <v>0.22</v>
      </c>
      <c r="AM7" s="19">
        <v>0.02</v>
      </c>
      <c r="AN7" s="19">
        <v>0.08</v>
      </c>
      <c r="AO7" s="21">
        <v>38.700000000000003</v>
      </c>
      <c r="AP7" s="18">
        <v>0</v>
      </c>
      <c r="AQ7" s="18">
        <v>0</v>
      </c>
      <c r="AR7" s="18">
        <v>10</v>
      </c>
      <c r="AS7" s="18">
        <v>1</v>
      </c>
      <c r="AT7" s="21">
        <v>0.5</v>
      </c>
      <c r="AU7" s="19">
        <v>0.2</v>
      </c>
      <c r="AV7" s="20">
        <v>5.0000000000000001E-3</v>
      </c>
      <c r="AW7" s="21">
        <v>0</v>
      </c>
      <c r="AX7" s="18">
        <v>8200</v>
      </c>
      <c r="AY7" s="18">
        <v>0</v>
      </c>
      <c r="AZ7" s="18">
        <v>10</v>
      </c>
      <c r="BA7" s="18">
        <v>0</v>
      </c>
      <c r="BB7" s="18">
        <v>0</v>
      </c>
      <c r="BC7" s="20">
        <v>5.0000000000000001E-3</v>
      </c>
      <c r="BD7" s="19">
        <v>1E-4</v>
      </c>
      <c r="BE7" s="19">
        <v>2.0000000000000001E-4</v>
      </c>
      <c r="BF7" s="19">
        <v>1E-4</v>
      </c>
      <c r="BG7" s="19">
        <v>1E-4</v>
      </c>
      <c r="BH7" s="19">
        <v>5.0000000000000001E-4</v>
      </c>
      <c r="BI7" s="19">
        <v>5.0000000000000001E-4</v>
      </c>
      <c r="BJ7" s="19">
        <v>2.0000000000000001E-4</v>
      </c>
      <c r="BK7" s="19">
        <v>1E-4</v>
      </c>
      <c r="BL7" s="19">
        <v>1E-4</v>
      </c>
      <c r="BM7" s="19">
        <v>5.0000000000000001E-4</v>
      </c>
      <c r="BN7" s="18">
        <v>1E-3</v>
      </c>
      <c r="BO7" s="18">
        <v>2.5000000000000001E-3</v>
      </c>
      <c r="BP7" s="18">
        <v>2.1</v>
      </c>
      <c r="BQ7" s="18">
        <v>5</v>
      </c>
      <c r="BR7" s="21">
        <v>1</v>
      </c>
      <c r="BS7" s="21">
        <v>1</v>
      </c>
      <c r="BT7" s="21">
        <v>0.1</v>
      </c>
      <c r="BU7" s="21">
        <v>0.5</v>
      </c>
      <c r="BV7" s="18">
        <v>5</v>
      </c>
      <c r="BW7" s="21">
        <v>3</v>
      </c>
      <c r="BX7" s="19">
        <v>0.01</v>
      </c>
      <c r="BY7" s="19">
        <v>0.01</v>
      </c>
      <c r="BZ7" s="19">
        <v>0.01</v>
      </c>
      <c r="CA7" s="19">
        <v>0.01</v>
      </c>
      <c r="CB7" s="21">
        <v>2.1</v>
      </c>
      <c r="CC7" s="18">
        <v>0</v>
      </c>
      <c r="CD7" s="18">
        <v>11700</v>
      </c>
      <c r="CE7" s="18">
        <v>300</v>
      </c>
      <c r="CF7" s="18">
        <v>4</v>
      </c>
      <c r="CG7" s="18">
        <v>4</v>
      </c>
      <c r="CH7" s="16" t="s">
        <v>202</v>
      </c>
      <c r="CI7" s="16"/>
    </row>
    <row r="8" spans="1:87" x14ac:dyDescent="0.3">
      <c r="A8" t="s">
        <v>210</v>
      </c>
      <c r="B8" t="s">
        <v>208</v>
      </c>
      <c r="C8" s="17">
        <v>38.930100000000003</v>
      </c>
      <c r="D8" s="17">
        <v>247.4778</v>
      </c>
      <c r="E8">
        <v>1458.166264</v>
      </c>
      <c r="F8" s="16">
        <v>856</v>
      </c>
      <c r="G8">
        <v>4.5</v>
      </c>
      <c r="H8" s="28">
        <v>2.8</v>
      </c>
      <c r="I8" s="26">
        <v>1</v>
      </c>
      <c r="J8" s="24">
        <v>1</v>
      </c>
      <c r="K8" s="23">
        <v>371000</v>
      </c>
      <c r="L8">
        <v>0</v>
      </c>
      <c r="M8" s="16">
        <v>157</v>
      </c>
      <c r="N8">
        <v>0</v>
      </c>
      <c r="O8">
        <v>2005</v>
      </c>
      <c r="P8" s="16">
        <v>0.05</v>
      </c>
      <c r="Q8" s="16">
        <v>48.96</v>
      </c>
      <c r="R8" s="16">
        <v>1.6</v>
      </c>
      <c r="S8" s="16">
        <v>17.010000000000002</v>
      </c>
      <c r="T8" s="16">
        <v>11.74</v>
      </c>
      <c r="U8" s="16">
        <v>0.18</v>
      </c>
      <c r="V8" s="16">
        <v>6.75</v>
      </c>
      <c r="W8" s="16">
        <v>9.34</v>
      </c>
      <c r="X8" s="16">
        <v>3.04</v>
      </c>
      <c r="Y8" s="16">
        <v>0.78</v>
      </c>
      <c r="Z8" s="16">
        <v>0.23</v>
      </c>
      <c r="AA8">
        <v>0.27</v>
      </c>
      <c r="AB8">
        <v>0</v>
      </c>
      <c r="AC8" s="16">
        <v>76.400000000000006</v>
      </c>
      <c r="AD8">
        <v>1</v>
      </c>
      <c r="AE8">
        <v>3.3</v>
      </c>
      <c r="AF8">
        <v>3.82</v>
      </c>
      <c r="AG8">
        <v>0.38</v>
      </c>
      <c r="AH8">
        <v>1.3</v>
      </c>
      <c r="AI8">
        <v>255</v>
      </c>
      <c r="AJ8">
        <v>1</v>
      </c>
      <c r="AK8" s="16">
        <f t="shared" ref="AK8" si="0">Y8</f>
        <v>0.78</v>
      </c>
      <c r="AL8" s="16">
        <f t="shared" ref="AL8" si="1">W8</f>
        <v>9.34</v>
      </c>
      <c r="AM8" s="16">
        <f t="shared" ref="AM8" si="2">R8</f>
        <v>1.6</v>
      </c>
      <c r="AN8" s="16">
        <f t="shared" ref="AN8" si="3">T8</f>
        <v>11.74</v>
      </c>
      <c r="AO8" s="29">
        <v>76.400000000000006</v>
      </c>
      <c r="AP8">
        <v>0</v>
      </c>
      <c r="AQ8">
        <v>0</v>
      </c>
      <c r="AR8">
        <v>10</v>
      </c>
      <c r="AS8">
        <v>1</v>
      </c>
      <c r="AT8" s="30">
        <v>0.5</v>
      </c>
      <c r="AU8" s="28">
        <v>0.26</v>
      </c>
      <c r="AV8">
        <v>0</v>
      </c>
      <c r="AW8">
        <v>1</v>
      </c>
      <c r="AX8" s="18">
        <v>17000</v>
      </c>
      <c r="AY8">
        <v>0</v>
      </c>
      <c r="AZ8">
        <v>10</v>
      </c>
      <c r="BA8">
        <v>0</v>
      </c>
      <c r="BB8">
        <v>0</v>
      </c>
      <c r="BC8" s="31">
        <v>5.0000000000000001E-3</v>
      </c>
      <c r="BD8">
        <v>0.1</v>
      </c>
      <c r="BE8">
        <v>0.1</v>
      </c>
      <c r="BF8">
        <v>0.1</v>
      </c>
      <c r="BG8">
        <v>0.1</v>
      </c>
      <c r="BH8">
        <v>0.1</v>
      </c>
      <c r="BI8">
        <v>0.1</v>
      </c>
      <c r="BJ8">
        <v>0.1</v>
      </c>
      <c r="BK8">
        <v>0.1</v>
      </c>
      <c r="BL8">
        <v>0.1</v>
      </c>
      <c r="BM8">
        <v>0.1</v>
      </c>
      <c r="BN8">
        <v>0.3</v>
      </c>
      <c r="BO8">
        <v>0.2</v>
      </c>
      <c r="BP8" s="16">
        <v>1.5</v>
      </c>
      <c r="BQ8">
        <v>5</v>
      </c>
      <c r="BR8">
        <v>0.1</v>
      </c>
      <c r="BS8">
        <v>0.1</v>
      </c>
      <c r="BT8">
        <v>0.2</v>
      </c>
      <c r="BU8">
        <v>0.2</v>
      </c>
      <c r="BV8">
        <v>50</v>
      </c>
      <c r="BW8">
        <v>5</v>
      </c>
      <c r="BX8">
        <v>0.01</v>
      </c>
      <c r="BY8">
        <v>0.01</v>
      </c>
      <c r="BZ8">
        <v>0.01</v>
      </c>
      <c r="CA8">
        <v>0.01</v>
      </c>
      <c r="CB8" s="16">
        <v>1.5</v>
      </c>
      <c r="CC8">
        <v>5896.6795609999999</v>
      </c>
      <c r="CD8">
        <v>18200</v>
      </c>
      <c r="CE8" s="32">
        <v>300</v>
      </c>
      <c r="CF8">
        <v>1</v>
      </c>
      <c r="CG8">
        <v>1</v>
      </c>
      <c r="CH8" t="s">
        <v>209</v>
      </c>
    </row>
    <row r="9" spans="1:87" x14ac:dyDescent="0.3">
      <c r="A9" t="s">
        <v>211</v>
      </c>
      <c r="B9" t="s">
        <v>200</v>
      </c>
      <c r="C9">
        <v>44.31</v>
      </c>
      <c r="D9">
        <v>288.42</v>
      </c>
      <c r="E9">
        <v>411</v>
      </c>
      <c r="F9">
        <v>966.03</v>
      </c>
      <c r="G9">
        <v>2.2000000000000002</v>
      </c>
      <c r="H9">
        <v>2.57</v>
      </c>
      <c r="I9">
        <v>0.9929</v>
      </c>
      <c r="J9">
        <v>1.4</v>
      </c>
      <c r="K9">
        <v>323692</v>
      </c>
      <c r="L9">
        <v>0</v>
      </c>
      <c r="M9">
        <v>152</v>
      </c>
      <c r="N9">
        <v>0</v>
      </c>
      <c r="O9">
        <v>2007</v>
      </c>
      <c r="P9">
        <v>0</v>
      </c>
      <c r="Q9">
        <v>70.2</v>
      </c>
      <c r="R9">
        <v>0.3</v>
      </c>
      <c r="S9">
        <v>14.9</v>
      </c>
      <c r="T9">
        <v>2.62</v>
      </c>
      <c r="U9">
        <v>0.04</v>
      </c>
      <c r="V9">
        <v>0.64</v>
      </c>
      <c r="W9">
        <v>1.88</v>
      </c>
      <c r="X9">
        <v>3.68</v>
      </c>
      <c r="Y9">
        <v>5.28</v>
      </c>
      <c r="Z9">
        <v>0.1</v>
      </c>
      <c r="AA9">
        <v>0.7</v>
      </c>
      <c r="AB9">
        <v>0.04</v>
      </c>
      <c r="AC9">
        <v>33.1</v>
      </c>
      <c r="AD9">
        <v>20</v>
      </c>
      <c r="AE9">
        <v>5.7</v>
      </c>
      <c r="AF9">
        <v>4.9800000000000004</v>
      </c>
      <c r="AG9">
        <v>1.9</v>
      </c>
      <c r="AH9">
        <v>12.4</v>
      </c>
      <c r="AI9">
        <v>10</v>
      </c>
      <c r="AJ9">
        <v>10</v>
      </c>
      <c r="AK9">
        <v>11.8</v>
      </c>
      <c r="AL9">
        <v>0.49</v>
      </c>
      <c r="AM9">
        <v>0.01</v>
      </c>
      <c r="AN9">
        <v>0.04</v>
      </c>
      <c r="AO9">
        <v>33.1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14731.4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0.01</v>
      </c>
      <c r="BP9">
        <v>2.5</v>
      </c>
      <c r="BQ9">
        <v>3</v>
      </c>
      <c r="BR9">
        <v>0.5</v>
      </c>
      <c r="BS9">
        <v>0.5</v>
      </c>
      <c r="BT9">
        <v>0.1</v>
      </c>
      <c r="BU9">
        <v>0.5</v>
      </c>
      <c r="BV9">
        <v>10</v>
      </c>
      <c r="BW9">
        <v>2</v>
      </c>
      <c r="BX9">
        <v>0.01</v>
      </c>
      <c r="BY9">
        <v>0.02</v>
      </c>
      <c r="BZ9">
        <v>0.1</v>
      </c>
      <c r="CA9">
        <v>0.05</v>
      </c>
      <c r="CB9">
        <v>2.5</v>
      </c>
      <c r="CC9">
        <v>0</v>
      </c>
      <c r="CD9">
        <v>13900</v>
      </c>
      <c r="CE9">
        <v>250</v>
      </c>
      <c r="CF9">
        <v>1</v>
      </c>
      <c r="CG9">
        <v>5</v>
      </c>
      <c r="CH9" s="16" t="s">
        <v>202</v>
      </c>
    </row>
    <row r="10" spans="1:87" x14ac:dyDescent="0.3">
      <c r="A10" t="s">
        <v>213</v>
      </c>
      <c r="B10" t="s">
        <v>212</v>
      </c>
      <c r="C10" s="17">
        <v>45.845999999999997</v>
      </c>
      <c r="D10" s="17">
        <v>11.025</v>
      </c>
      <c r="E10" s="18">
        <v>489</v>
      </c>
      <c r="F10">
        <v>958.73113442024101</v>
      </c>
      <c r="G10">
        <v>3</v>
      </c>
      <c r="H10" s="33">
        <v>2.6</v>
      </c>
      <c r="I10" s="26">
        <v>0.92200000000000004</v>
      </c>
      <c r="J10" s="19">
        <v>0</v>
      </c>
      <c r="K10" s="23">
        <v>103000</v>
      </c>
      <c r="L10" s="18">
        <v>0</v>
      </c>
      <c r="M10">
        <v>153</v>
      </c>
      <c r="N10" s="18">
        <v>0</v>
      </c>
      <c r="O10" s="18">
        <v>2012</v>
      </c>
      <c r="P10" s="33">
        <v>0</v>
      </c>
      <c r="Q10" s="19">
        <v>0.01</v>
      </c>
      <c r="R10" s="19">
        <v>0.01</v>
      </c>
      <c r="S10" s="19">
        <v>0.05</v>
      </c>
      <c r="T10" s="19">
        <v>0.03</v>
      </c>
      <c r="U10" s="19">
        <v>0.01</v>
      </c>
      <c r="V10" s="19">
        <v>0.41</v>
      </c>
      <c r="W10" s="19">
        <v>54.31</v>
      </c>
      <c r="X10" s="19">
        <v>0.01</v>
      </c>
      <c r="Y10" s="19">
        <v>0.01</v>
      </c>
      <c r="Z10" s="19">
        <v>0.01</v>
      </c>
      <c r="AA10" s="19">
        <v>0</v>
      </c>
      <c r="AB10" s="19">
        <v>45</v>
      </c>
      <c r="AC10" s="18">
        <v>14.2</v>
      </c>
      <c r="AD10" s="19">
        <v>1.33</v>
      </c>
      <c r="AE10" s="19">
        <v>0.09</v>
      </c>
      <c r="AF10" s="19">
        <v>0.13</v>
      </c>
      <c r="AG10" s="19">
        <v>1</v>
      </c>
      <c r="AH10" s="19">
        <v>0.05</v>
      </c>
      <c r="AI10" s="18">
        <v>18</v>
      </c>
      <c r="AJ10" s="19">
        <v>0</v>
      </c>
      <c r="AK10" s="19">
        <v>0.01</v>
      </c>
      <c r="AL10" s="19">
        <v>54.31</v>
      </c>
      <c r="AM10" s="19">
        <v>0.01</v>
      </c>
      <c r="AN10" s="19">
        <v>0.03</v>
      </c>
      <c r="AO10" s="21">
        <v>14.2</v>
      </c>
      <c r="AP10" s="35">
        <v>0</v>
      </c>
      <c r="AQ10" s="35">
        <v>0</v>
      </c>
      <c r="AR10" s="35">
        <v>0</v>
      </c>
      <c r="AS10" s="35">
        <v>0</v>
      </c>
      <c r="AT10" s="36">
        <v>0</v>
      </c>
      <c r="AU10" s="33">
        <v>0</v>
      </c>
      <c r="AV10" s="37">
        <v>0</v>
      </c>
      <c r="AW10" s="36">
        <v>0</v>
      </c>
      <c r="AX10" s="18">
        <v>8000</v>
      </c>
      <c r="AY10" s="18">
        <v>0</v>
      </c>
      <c r="AZ10" s="18">
        <v>10</v>
      </c>
      <c r="BA10" s="18">
        <v>0</v>
      </c>
      <c r="BB10" s="18">
        <v>0</v>
      </c>
      <c r="BC10" s="37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5">
        <v>0</v>
      </c>
      <c r="BO10" s="35">
        <v>0</v>
      </c>
      <c r="BP10" s="18">
        <v>0.1</v>
      </c>
      <c r="BQ10" s="35">
        <v>0</v>
      </c>
      <c r="BR10" s="36">
        <v>0</v>
      </c>
      <c r="BS10" s="36">
        <v>0</v>
      </c>
      <c r="BT10" s="36">
        <v>0</v>
      </c>
      <c r="BU10" s="36">
        <v>0</v>
      </c>
      <c r="BV10" s="35">
        <v>0</v>
      </c>
      <c r="BW10" s="36">
        <v>0</v>
      </c>
      <c r="BX10" s="33">
        <v>0</v>
      </c>
      <c r="BY10" s="33">
        <v>0</v>
      </c>
      <c r="BZ10" s="33">
        <v>0</v>
      </c>
      <c r="CA10" s="33">
        <v>0</v>
      </c>
      <c r="CB10" s="21">
        <v>0.1</v>
      </c>
      <c r="CC10" s="18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5" sqref="C5"/>
    </sheetView>
  </sheetViews>
  <sheetFormatPr defaultRowHeight="14.4" x14ac:dyDescent="0.3"/>
  <cols>
    <col min="2" max="2" width="14.88671875" bestFit="1" customWidth="1"/>
    <col min="8" max="8" width="11.88671875" bestFit="1" customWidth="1"/>
  </cols>
  <sheetData>
    <row r="1" spans="1:13" x14ac:dyDescent="0.3">
      <c r="A1" t="s">
        <v>73</v>
      </c>
      <c r="C1">
        <v>0.01</v>
      </c>
      <c r="E1">
        <v>2.9999999999999997E-4</v>
      </c>
      <c r="G1">
        <v>0.01</v>
      </c>
      <c r="I1">
        <v>2.9999999999999997E-4</v>
      </c>
    </row>
    <row r="2" spans="1:13" x14ac:dyDescent="0.3">
      <c r="A2" t="s">
        <v>58</v>
      </c>
      <c r="B2" t="s">
        <v>59</v>
      </c>
      <c r="C2" t="s">
        <v>40</v>
      </c>
      <c r="D2" t="s">
        <v>60</v>
      </c>
      <c r="E2" t="s">
        <v>40</v>
      </c>
      <c r="F2" t="s">
        <v>61</v>
      </c>
      <c r="G2" t="s">
        <v>40</v>
      </c>
      <c r="H2" t="s">
        <v>62</v>
      </c>
      <c r="I2" t="s">
        <v>40</v>
      </c>
      <c r="J2" t="s">
        <v>63</v>
      </c>
      <c r="K2" t="s">
        <v>40</v>
      </c>
      <c r="L2" t="s">
        <v>64</v>
      </c>
      <c r="M2" t="s">
        <v>40</v>
      </c>
    </row>
    <row r="3" spans="1:13" x14ac:dyDescent="0.3">
      <c r="A3" s="2" t="s">
        <v>65</v>
      </c>
      <c r="B3" t="s">
        <v>66</v>
      </c>
      <c r="C3" t="s">
        <v>67</v>
      </c>
      <c r="D3" t="s">
        <v>68</v>
      </c>
      <c r="F3" t="s">
        <v>70</v>
      </c>
      <c r="H3" t="s">
        <v>69</v>
      </c>
      <c r="J3" t="s">
        <v>71</v>
      </c>
      <c r="L3" t="s">
        <v>51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2" sqref="A2"/>
    </sheetView>
  </sheetViews>
  <sheetFormatPr defaultRowHeight="14.4" x14ac:dyDescent="0.3"/>
  <sheetData>
    <row r="1" spans="1:13" x14ac:dyDescent="0.3">
      <c r="A1" t="s">
        <v>195</v>
      </c>
    </row>
    <row r="2" spans="1:13" x14ac:dyDescent="0.3">
      <c r="F2" t="s">
        <v>79</v>
      </c>
    </row>
    <row r="3" spans="1:13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82</v>
      </c>
      <c r="F3" s="1" t="s">
        <v>84</v>
      </c>
      <c r="G3" s="1" t="s">
        <v>82</v>
      </c>
      <c r="H3" s="1" t="s">
        <v>85</v>
      </c>
      <c r="I3" s="1" t="s">
        <v>82</v>
      </c>
      <c r="J3" s="1" t="s">
        <v>86</v>
      </c>
      <c r="K3" s="1" t="s">
        <v>82</v>
      </c>
      <c r="L3" s="1" t="s">
        <v>87</v>
      </c>
      <c r="M3" s="1" t="s">
        <v>82</v>
      </c>
    </row>
    <row r="4" spans="1:13" x14ac:dyDescent="0.3">
      <c r="B4" t="s">
        <v>88</v>
      </c>
      <c r="D4" t="s">
        <v>89</v>
      </c>
      <c r="F4" t="s">
        <v>90</v>
      </c>
      <c r="H4" t="s">
        <v>91</v>
      </c>
      <c r="J4" t="s">
        <v>92</v>
      </c>
      <c r="L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Online Calculator Template</vt:lpstr>
      <vt:lpstr>Matlab Template</vt:lpstr>
      <vt:lpstr>SpiketoConc Template</vt:lpstr>
      <vt:lpstr>Blank Subtraction Template (NMT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Shasta</dc:creator>
  <cp:lastModifiedBy>Shasta</cp:lastModifiedBy>
  <dcterms:created xsi:type="dcterms:W3CDTF">2011-06-23T00:28:12Z</dcterms:created>
  <dcterms:modified xsi:type="dcterms:W3CDTF">2015-10-24T13:12:49Z</dcterms:modified>
</cp:coreProperties>
</file>